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olympic-my.sharepoint.com/personal/donald_stith_usopc_org/Documents/Desktop/PARA RANKING LIST/"/>
    </mc:Choice>
  </mc:AlternateContent>
  <xr:revisionPtr revIDLastSave="77" documentId="8_{6EE61B4F-5B4A-4FA8-A5B3-2EC3C575B01F}" xr6:coauthVersionLast="47" xr6:coauthVersionMax="47" xr10:uidLastSave="{80DAB2A0-86DA-4AE2-B29C-6142E531C7B7}"/>
  <bookViews>
    <workbookView xWindow="28680" yWindow="-120" windowWidth="29040" windowHeight="15720" xr2:uid="{00000000-000D-0000-FFFF-FFFF00000000}"/>
  </bookViews>
  <sheets>
    <sheet name="Ranki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68" i="4" l="1"/>
  <c r="V68" i="4" a="1"/>
  <c r="W72" i="4"/>
  <c r="V72" i="4" a="1"/>
  <c r="T86" i="4"/>
  <c r="S86" i="4" a="1"/>
  <c r="S113" i="4"/>
  <c r="R113" i="4" a="1"/>
  <c r="Q137" i="4"/>
  <c r="Q136" i="4"/>
  <c r="P136" i="4" a="1"/>
  <c r="S97" i="4"/>
  <c r="R97" i="4" a="1"/>
  <c r="W70" i="4"/>
  <c r="S102" i="4"/>
  <c r="R102" i="4" a="1"/>
  <c r="W71" i="4"/>
  <c r="V71" i="4" a="1"/>
  <c r="W61" i="4"/>
  <c r="V61" i="4" a="1"/>
  <c r="V8" i="4"/>
  <c r="U8" i="4" a="1"/>
  <c r="V11" i="4"/>
  <c r="U11" i="4" a="1"/>
  <c r="V13" i="4"/>
  <c r="U13" i="4" a="1"/>
  <c r="V14" i="4"/>
  <c r="U14" i="4" a="1"/>
  <c r="W73" i="4"/>
  <c r="V73" i="4" a="1"/>
  <c r="W66" i="4"/>
  <c r="V66" i="4" a="1"/>
  <c r="W63" i="4"/>
  <c r="V63" i="4" a="1"/>
  <c r="T87" i="4"/>
  <c r="S87" i="4" a="1"/>
  <c r="T89" i="4"/>
  <c r="S89" i="4" a="1"/>
  <c r="S101" i="4"/>
  <c r="R101" i="4" a="1"/>
  <c r="S115" i="4"/>
  <c r="R115" i="4" a="1"/>
  <c r="S116" i="4"/>
  <c r="R116" i="4" a="1"/>
  <c r="S112" i="4"/>
  <c r="R112" i="4" a="1"/>
  <c r="R109" i="4" a="1"/>
  <c r="R110" i="4" a="1"/>
  <c r="R111" i="4" a="1"/>
  <c r="R114" i="4" a="1"/>
  <c r="W76" i="4"/>
  <c r="V76" i="4" a="1"/>
  <c r="W77" i="4"/>
  <c r="V77" i="4" a="1"/>
  <c r="Q23" i="4"/>
  <c r="P23" i="4" a="1"/>
  <c r="P32" i="4"/>
  <c r="P33" i="4"/>
  <c r="P34" i="4"/>
  <c r="P35" i="4"/>
  <c r="P36" i="4"/>
  <c r="S111" i="4"/>
  <c r="V12" i="4"/>
  <c r="V15" i="4"/>
  <c r="T84" i="4"/>
  <c r="S84" i="4" a="1"/>
  <c r="U12" i="4" a="1"/>
  <c r="V7" i="4"/>
  <c r="U7" i="4" a="1"/>
  <c r="Q134" i="4"/>
  <c r="P134" i="4" a="1"/>
  <c r="Q138" i="4"/>
  <c r="P138" i="4" a="1"/>
  <c r="W65" i="4"/>
  <c r="V65" i="4" a="1"/>
  <c r="S96" i="4"/>
  <c r="R96" i="4" a="1"/>
  <c r="Q21" i="4"/>
  <c r="P21" i="4" a="1"/>
  <c r="Q135" i="4"/>
  <c r="P135" i="4" a="1"/>
  <c r="V10" i="4"/>
  <c r="U10" i="4" a="1"/>
  <c r="U15" i="4" a="1"/>
  <c r="P31" i="4"/>
  <c r="O31" i="4" a="1"/>
  <c r="W69" i="4"/>
  <c r="V69" i="4" a="1"/>
  <c r="W60" i="4"/>
  <c r="V60" i="4" a="1"/>
  <c r="S100" i="4"/>
  <c r="R100" i="4" a="1"/>
  <c r="S98" i="4"/>
  <c r="R98" i="4" a="1"/>
  <c r="S109" i="4"/>
  <c r="U6" i="4" a="1"/>
  <c r="K121" i="4" a="1"/>
  <c r="J127" i="4" a="1"/>
  <c r="L121" i="4"/>
  <c r="I49" i="4"/>
  <c r="T83" i="4"/>
  <c r="S83" i="4" a="1"/>
  <c r="W59" i="4"/>
  <c r="V59" i="4" a="1"/>
  <c r="M41" i="4"/>
  <c r="L41" i="4" a="1"/>
  <c r="V6" i="4"/>
  <c r="P28" i="4"/>
  <c r="O28" i="4" a="1"/>
  <c r="O29" i="4" a="1"/>
  <c r="P29" i="4"/>
  <c r="O33" i="4" a="1"/>
  <c r="O36" i="4" a="1"/>
  <c r="W67" i="4"/>
  <c r="V67" i="4" a="1"/>
  <c r="W62" i="4"/>
  <c r="W64" i="4"/>
  <c r="W74" i="4"/>
  <c r="W75" i="4"/>
  <c r="V62" i="4" a="1"/>
  <c r="V64" i="4" a="1"/>
  <c r="V74" i="4" a="1"/>
  <c r="V75" i="4" a="1"/>
  <c r="S110" i="4"/>
  <c r="S114" i="4"/>
  <c r="K129" i="4"/>
  <c r="J129" i="4" a="1"/>
  <c r="K128" i="4"/>
  <c r="J128" i="4" a="1"/>
  <c r="K127" i="4"/>
  <c r="L123" i="4"/>
  <c r="K123" i="4" a="1"/>
  <c r="L122" i="4"/>
  <c r="K122" i="4" a="1"/>
  <c r="S108" i="4"/>
  <c r="W58" i="4"/>
  <c r="O53" i="4" a="1"/>
  <c r="M42" i="4"/>
  <c r="M43" i="4"/>
  <c r="M40" i="4"/>
  <c r="L42" i="4" a="1"/>
  <c r="L43" i="4" a="1"/>
  <c r="L40" i="4" a="1"/>
  <c r="U9" i="4" a="1"/>
  <c r="V9" i="4"/>
  <c r="R108" i="4" l="1" a="1"/>
  <c r="S99" i="4"/>
  <c r="O54" i="4" a="1"/>
  <c r="P54" i="4"/>
  <c r="P53" i="4"/>
  <c r="T90" i="4"/>
  <c r="T85" i="4"/>
  <c r="S90" i="4" a="1"/>
  <c r="S85" i="4" a="1"/>
  <c r="P30" i="4"/>
  <c r="O30" i="4" a="1"/>
  <c r="R99" i="4" a="1"/>
  <c r="P22" i="4" l="1" a="1"/>
  <c r="Q22" i="4" l="1"/>
  <c r="P24" i="4" a="1"/>
  <c r="Q24" i="4" l="1"/>
  <c r="V58" i="4" l="1" a="1"/>
  <c r="H49" i="4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<sst xmlns="http://schemas.openxmlformats.org/spreadsheetml/2006/main" count="381" uniqueCount="150">
  <si>
    <t xml:space="preserve">Name </t>
  </si>
  <si>
    <t xml:space="preserve">Taylor </t>
  </si>
  <si>
    <t>Farmer</t>
  </si>
  <si>
    <t>Madison</t>
  </si>
  <si>
    <t>Champion</t>
  </si>
  <si>
    <t>Gong</t>
  </si>
  <si>
    <t>Josue</t>
  </si>
  <si>
    <t>Lopez</t>
  </si>
  <si>
    <t>Marco</t>
  </si>
  <si>
    <t>De La Rosa</t>
  </si>
  <si>
    <t>Mike</t>
  </si>
  <si>
    <t>Bud</t>
  </si>
  <si>
    <t>McLeroy</t>
  </si>
  <si>
    <t>Jazmin</t>
  </si>
  <si>
    <t>Jay</t>
  </si>
  <si>
    <t>Martin</t>
  </si>
  <si>
    <t>Len</t>
  </si>
  <si>
    <t>Esparza</t>
  </si>
  <si>
    <t>Steve</t>
  </si>
  <si>
    <t>Taylor</t>
  </si>
  <si>
    <t>Arbino</t>
  </si>
  <si>
    <t>Nolan</t>
  </si>
  <si>
    <t>Toai</t>
  </si>
  <si>
    <t>Groggett</t>
  </si>
  <si>
    <t>Benjamin</t>
  </si>
  <si>
    <t>Hays</t>
  </si>
  <si>
    <t>Selection Average</t>
  </si>
  <si>
    <t>Current Average</t>
  </si>
  <si>
    <t>Debra</t>
  </si>
  <si>
    <t>Freed</t>
  </si>
  <si>
    <t xml:space="preserve">Landon </t>
  </si>
  <si>
    <t>Leah</t>
  </si>
  <si>
    <t>Landon</t>
  </si>
  <si>
    <t>Jadon</t>
  </si>
  <si>
    <t>Nafziger</t>
  </si>
  <si>
    <t xml:space="preserve">Debra </t>
  </si>
  <si>
    <t>National Team Average</t>
  </si>
  <si>
    <t>Development Average</t>
  </si>
  <si>
    <t xml:space="preserve">Yan Xiao </t>
  </si>
  <si>
    <t xml:space="preserve">John </t>
  </si>
  <si>
    <t>Hutchcraft</t>
  </si>
  <si>
    <t xml:space="preserve">Doug </t>
  </si>
  <si>
    <t xml:space="preserve">Jay </t>
  </si>
  <si>
    <t>Eckoff</t>
  </si>
  <si>
    <t>Ty</t>
  </si>
  <si>
    <t>Goede</t>
  </si>
  <si>
    <t>Azalia</t>
  </si>
  <si>
    <t>Sandoval</t>
  </si>
  <si>
    <t>Ruggera</t>
  </si>
  <si>
    <t>Jr Olympics</t>
  </si>
  <si>
    <t>Toby</t>
  </si>
  <si>
    <t>Prudhomme</t>
  </si>
  <si>
    <t>Nationals</t>
  </si>
  <si>
    <t xml:space="preserve">Eric </t>
  </si>
  <si>
    <t>Heideman</t>
  </si>
  <si>
    <t>Eric</t>
  </si>
  <si>
    <t>Tagliapietra</t>
  </si>
  <si>
    <t>Almlie</t>
  </si>
  <si>
    <t xml:space="preserve">Hays </t>
  </si>
  <si>
    <t xml:space="preserve"> </t>
  </si>
  <si>
    <t>Dixon</t>
  </si>
  <si>
    <t>Darcy</t>
  </si>
  <si>
    <t xml:space="preserve">Matt </t>
  </si>
  <si>
    <t>Schwartzkopf</t>
  </si>
  <si>
    <t>Matt</t>
  </si>
  <si>
    <t>NOV PTO</t>
  </si>
  <si>
    <t>NT=563, DT=555</t>
  </si>
  <si>
    <t>NT=552,  DT=545</t>
  </si>
  <si>
    <t>NT=563, DT=554</t>
  </si>
  <si>
    <t>NT=527, DT=519</t>
  </si>
  <si>
    <t>NT=613, DT=610.5</t>
  </si>
  <si>
    <t>NT=617.6, DT=614.8</t>
  </si>
  <si>
    <t>NT=632, DT=629.7</t>
  </si>
  <si>
    <t>NT=629.4, DT=626.7</t>
  </si>
  <si>
    <t>NT=635, DT=632.9</t>
  </si>
  <si>
    <t>NT=617.5, DT=613.5</t>
  </si>
  <si>
    <t>NT=620.2, DT=617.4</t>
  </si>
  <si>
    <t xml:space="preserve">Teir 1 Bold - </t>
  </si>
  <si>
    <t xml:space="preserve">Ethan </t>
  </si>
  <si>
    <t>Kim</t>
  </si>
  <si>
    <t>Tyler</t>
  </si>
  <si>
    <t>Roberts</t>
  </si>
  <si>
    <t>Abinav</t>
  </si>
  <si>
    <t>Sharath</t>
  </si>
  <si>
    <t>Rick</t>
  </si>
  <si>
    <t>Weisbrod</t>
  </si>
  <si>
    <t>Keena</t>
  </si>
  <si>
    <t>Avery</t>
  </si>
  <si>
    <t xml:space="preserve">Israel </t>
  </si>
  <si>
    <t>Del Toro</t>
  </si>
  <si>
    <t>Abhinav</t>
  </si>
  <si>
    <t>Texas Para</t>
  </si>
  <si>
    <t xml:space="preserve">Jimmy </t>
  </si>
  <si>
    <t>Ridenour</t>
  </si>
  <si>
    <t>Omar</t>
  </si>
  <si>
    <t>Duran</t>
  </si>
  <si>
    <t>May PTO</t>
  </si>
  <si>
    <t>25M Sport Pistol Pistol - P3 (MQS: WC 530)</t>
  </si>
  <si>
    <t>10M Rifle Standing - R1 (MQS: WC 592)</t>
  </si>
  <si>
    <t>10M Rifle Standing - R2 (MQS: WC 595)</t>
  </si>
  <si>
    <t>10M Prone Air Rifle - R3 (MQS: WC 620.4)</t>
  </si>
  <si>
    <t>10M Rifle Standing - R4 (MQS: WC 614.1)</t>
  </si>
  <si>
    <t>10M Prone Air Rifle - R5 (MQS: WC 624.4)</t>
  </si>
  <si>
    <t>50M Prone Rifle - R6 (MQS: WC 598.7)</t>
  </si>
  <si>
    <t>50M Prone Rifle - R9 (MQS: WC 602.8)</t>
  </si>
  <si>
    <t>50M Free Pistol - P4 (MQS: WC 500)</t>
  </si>
  <si>
    <t>10M Air Pistol - P2 (MQS: WC 500)</t>
  </si>
  <si>
    <t>10M Pistol - P1 (MQS: WC 532)</t>
  </si>
  <si>
    <t xml:space="preserve">Lisa </t>
  </si>
  <si>
    <t>Markland</t>
  </si>
  <si>
    <t xml:space="preserve">Zachary </t>
  </si>
  <si>
    <t>Jackson</t>
  </si>
  <si>
    <t>Zach</t>
  </si>
  <si>
    <t xml:space="preserve">Adessa </t>
  </si>
  <si>
    <t xml:space="preserve">Ty </t>
  </si>
  <si>
    <t xml:space="preserve">Tricia </t>
  </si>
  <si>
    <t>Downing</t>
  </si>
  <si>
    <r>
      <t xml:space="preserve"> Paralympic Ranking Standings    </t>
    </r>
    <r>
      <rPr>
        <b/>
        <u/>
        <sz val="18"/>
        <color theme="1"/>
        <rFont val="Calibri"/>
        <family val="2"/>
        <scheme val="minor"/>
      </rPr>
      <t>Only scores that meet or exceed MQS for the applicable discipline will be reflected</t>
    </r>
  </si>
  <si>
    <t>OCT PTO</t>
  </si>
  <si>
    <t>AL Ain</t>
  </si>
  <si>
    <t>Winter Air</t>
  </si>
  <si>
    <t>NT=572, DT=555,</t>
  </si>
  <si>
    <t>NT=569, DT=565,</t>
  </si>
  <si>
    <t>50M 3X20 Rifle - R7(MQS: WC 555)</t>
  </si>
  <si>
    <t>50M 3X20 Rifle - R8(MQS: WC 525)</t>
  </si>
  <si>
    <t>Jan PTO</t>
  </si>
  <si>
    <t>FEB PTO</t>
  </si>
  <si>
    <t>Tricia</t>
  </si>
  <si>
    <t xml:space="preserve">Downing </t>
  </si>
  <si>
    <t>Mar PTO/Camp</t>
  </si>
  <si>
    <t>MarPTO/Camp</t>
  </si>
  <si>
    <t xml:space="preserve">Marco </t>
  </si>
  <si>
    <t>De LaRosa</t>
  </si>
  <si>
    <t xml:space="preserve">Toai </t>
  </si>
  <si>
    <t>MAY PTO</t>
  </si>
  <si>
    <t>Eley Open</t>
  </si>
  <si>
    <t>Lisa</t>
  </si>
  <si>
    <t>Maddox</t>
  </si>
  <si>
    <t>Raphael</t>
  </si>
  <si>
    <t>Harris</t>
  </si>
  <si>
    <t xml:space="preserve">Jazmin </t>
  </si>
  <si>
    <t xml:space="preserve">Arequipa </t>
  </si>
  <si>
    <t>Arequipa</t>
  </si>
  <si>
    <t>Jimmy</t>
  </si>
  <si>
    <t>Aug Camp</t>
  </si>
  <si>
    <t>As of 18 Aug 2026</t>
  </si>
  <si>
    <t>Frayne</t>
  </si>
  <si>
    <t>Esther</t>
  </si>
  <si>
    <t>Junior Olympics</t>
  </si>
  <si>
    <t>Changwon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</si>
</sst>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1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2" fontId="0" fillId="0" borderId="0" xfId="0" applyNumberFormat="1"/>
    <xf numFmtId="1" fontId="2" fillId="0" borderId="4" xfId="0" applyNumberFormat="1" applyFont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64" fontId="3" fillId="3" borderId="2" xfId="0" applyNumberFormat="1" applyFont="1" applyFill="1" applyBorder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5" borderId="0" xfId="0" applyFill="1"/>
    <xf numFmtId="0" fontId="3" fillId="0" borderId="6" xfId="0" applyFont="1" applyBorder="1"/>
    <xf numFmtId="0" fontId="3" fillId="0" borderId="2" xfId="0" applyFont="1" applyBorder="1" applyAlignment="1">
      <alignment horizontal="center"/>
    </xf>
    <xf numFmtId="0" fontId="0" fillId="3" borderId="0" xfId="0" applyFill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0" fillId="3" borderId="0" xfId="0" applyFill="1"/>
    <xf numFmtId="1" fontId="2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5" fillId="3" borderId="0" xfId="0" applyFont="1" applyFill="1"/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164" fontId="3" fillId="3" borderId="0" xfId="0" applyNumberFormat="1" applyFont="1" applyFill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1" xfId="0" applyFont="1" applyFill="1" applyBorder="1"/>
    <xf numFmtId="0" fontId="0" fillId="4" borderId="0" xfId="0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4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14FB-E2C9-4A9E-B894-6CD1D79CAB6A}">
  <sheetPr>
    <pageSetUpPr fitToPage="1"/>
  </sheetPr>
  <dimension ref="A1:X147"/>
  <sheetViews>
    <sheetView tabSelected="1" zoomScale="55" zoomScaleNormal="55" workbookViewId="0">
      <pane xSplit="1" topLeftCell="B1" activePane="topRight" state="frozen"/>
      <selection activeCell="A64" sqref="A64"/>
      <selection pane="topRight" activeCell="U29" sqref="U29"/>
    </sheetView>
  </sheetViews>
  <sheetFormatPr defaultColWidth="12" defaultRowHeight="14.5" x14ac:dyDescent="0.35"/>
  <cols>
    <col min="2" max="2" width="14.54296875" customWidth="1"/>
    <col min="3" max="3" width="22.08984375" customWidth="1"/>
    <col min="4" max="4" width="18.6328125" customWidth="1"/>
    <col min="5" max="5" width="16.81640625" bestFit="1" customWidth="1"/>
    <col min="6" max="6" width="18.81640625" style="5" bestFit="1" customWidth="1"/>
    <col min="7" max="7" width="19.54296875" customWidth="1"/>
    <col min="8" max="8" width="18.81640625" bestFit="1" customWidth="1"/>
    <col min="9" max="9" width="17.81640625" style="3" bestFit="1" customWidth="1"/>
    <col min="10" max="10" width="17.6328125" bestFit="1" customWidth="1"/>
    <col min="11" max="11" width="17.81640625" bestFit="1" customWidth="1"/>
    <col min="12" max="12" width="21.1796875" customWidth="1"/>
    <col min="13" max="13" width="23.1796875" bestFit="1" customWidth="1"/>
    <col min="14" max="14" width="21.26953125" customWidth="1"/>
    <col min="15" max="15" width="18.453125" customWidth="1"/>
    <col min="16" max="16" width="17.81640625" customWidth="1"/>
    <col min="17" max="17" width="20.1796875" customWidth="1"/>
    <col min="18" max="18" width="19.81640625" customWidth="1"/>
    <col min="19" max="19" width="17.36328125" customWidth="1"/>
    <col min="20" max="20" width="18.81640625" bestFit="1" customWidth="1"/>
    <col min="21" max="21" width="21.90625" customWidth="1"/>
    <col min="22" max="22" width="18.7265625" customWidth="1"/>
    <col min="23" max="23" width="18.81640625" customWidth="1"/>
    <col min="24" max="24" width="17.81640625" customWidth="1"/>
    <col min="25" max="25" width="18.7265625" customWidth="1"/>
    <col min="26" max="26" width="14.08984375" customWidth="1"/>
    <col min="27" max="27" width="15.453125" customWidth="1"/>
  </cols>
  <sheetData>
    <row r="1" spans="1:23" s="1" customFormat="1" ht="23.5" x14ac:dyDescent="0.55000000000000004">
      <c r="A1" s="64" t="s">
        <v>117</v>
      </c>
      <c r="B1" s="64"/>
      <c r="C1" s="64"/>
      <c r="D1" s="64"/>
      <c r="E1" s="64"/>
      <c r="F1" s="64"/>
      <c r="G1" s="64"/>
      <c r="H1" s="64"/>
      <c r="I1" s="64"/>
    </row>
    <row r="2" spans="1:23" s="1" customFormat="1" ht="23.5" x14ac:dyDescent="0.55000000000000004">
      <c r="E2" s="1" t="s">
        <v>145</v>
      </c>
      <c r="F2" s="4"/>
      <c r="I2" s="2"/>
    </row>
    <row r="3" spans="1:23" s="1" customFormat="1" ht="23.5" x14ac:dyDescent="0.55000000000000004">
      <c r="C3" s="64"/>
      <c r="D3" s="64"/>
      <c r="E3" s="44"/>
      <c r="F3" s="65" t="s">
        <v>36</v>
      </c>
      <c r="G3" s="65"/>
      <c r="H3" s="35" t="s">
        <v>37</v>
      </c>
      <c r="I3" s="36"/>
    </row>
    <row r="4" spans="1:23" ht="18" customHeight="1" x14ac:dyDescent="0.45">
      <c r="A4" s="6" t="s">
        <v>107</v>
      </c>
      <c r="B4" s="6"/>
      <c r="C4" s="6"/>
      <c r="D4" s="6"/>
      <c r="E4" s="6"/>
      <c r="F4" s="7"/>
      <c r="G4" s="9"/>
      <c r="H4" s="9"/>
    </row>
    <row r="5" spans="1:23" ht="18" customHeight="1" x14ac:dyDescent="0.45">
      <c r="A5" s="12" t="s">
        <v>0</v>
      </c>
      <c r="B5" s="12"/>
      <c r="C5" s="29" t="s">
        <v>118</v>
      </c>
      <c r="D5" s="29" t="s">
        <v>119</v>
      </c>
      <c r="E5" s="29" t="s">
        <v>120</v>
      </c>
      <c r="F5" s="29" t="s">
        <v>120</v>
      </c>
      <c r="G5" s="29" t="s">
        <v>120</v>
      </c>
      <c r="H5" s="29" t="s">
        <v>126</v>
      </c>
      <c r="I5" s="29" t="s">
        <v>129</v>
      </c>
      <c r="J5" s="29" t="s">
        <v>130</v>
      </c>
      <c r="K5" s="39" t="s">
        <v>49</v>
      </c>
      <c r="L5" s="39" t="s">
        <v>49</v>
      </c>
      <c r="M5" s="39" t="s">
        <v>91</v>
      </c>
      <c r="N5" s="29" t="s">
        <v>52</v>
      </c>
      <c r="O5" s="29" t="s">
        <v>52</v>
      </c>
      <c r="P5" s="29" t="s">
        <v>142</v>
      </c>
      <c r="Q5" s="29" t="s">
        <v>144</v>
      </c>
      <c r="R5" s="29" t="s">
        <v>144</v>
      </c>
      <c r="S5" s="29" t="s">
        <v>149</v>
      </c>
      <c r="T5" s="39"/>
      <c r="U5" s="18" t="s">
        <v>26</v>
      </c>
      <c r="V5" s="27" t="s">
        <v>27</v>
      </c>
      <c r="W5" s="8" t="s">
        <v>66</v>
      </c>
    </row>
    <row r="6" spans="1:23" ht="18" customHeight="1" x14ac:dyDescent="0.45">
      <c r="A6" s="13" t="s">
        <v>38</v>
      </c>
      <c r="B6" s="13" t="s">
        <v>5</v>
      </c>
      <c r="C6" s="30"/>
      <c r="D6" s="30"/>
      <c r="E6" s="30"/>
      <c r="F6" s="30"/>
      <c r="G6" s="30"/>
      <c r="H6" s="30"/>
      <c r="I6" s="30">
        <v>544</v>
      </c>
      <c r="J6" s="30"/>
      <c r="K6" s="30"/>
      <c r="L6" s="30"/>
      <c r="M6" s="30"/>
      <c r="N6" s="30">
        <v>562</v>
      </c>
      <c r="O6" s="30">
        <v>561</v>
      </c>
      <c r="P6" s="30">
        <v>564</v>
      </c>
      <c r="Q6" s="30"/>
      <c r="R6" s="30"/>
      <c r="S6" s="30">
        <v>560</v>
      </c>
      <c r="T6" s="30"/>
      <c r="U6" s="30" cm="1">
        <f t="array" ref="U6">AVERAGE((LARGE(C6:T6,{1,2,3,4,5})))</f>
        <v>558.20000000000005</v>
      </c>
      <c r="V6" s="24">
        <f>AVERAGE(C6:T6)</f>
        <v>558.20000000000005</v>
      </c>
      <c r="W6" s="51"/>
    </row>
    <row r="7" spans="1:23" ht="18" customHeight="1" x14ac:dyDescent="0.45">
      <c r="A7" s="13" t="s">
        <v>44</v>
      </c>
      <c r="B7" s="13" t="s">
        <v>45</v>
      </c>
      <c r="C7" s="19"/>
      <c r="D7" s="19">
        <v>542</v>
      </c>
      <c r="E7" s="19">
        <v>543</v>
      </c>
      <c r="F7" s="19">
        <v>542</v>
      </c>
      <c r="G7" s="19">
        <v>542</v>
      </c>
      <c r="H7" s="19">
        <v>548</v>
      </c>
      <c r="I7" s="19">
        <v>560</v>
      </c>
      <c r="J7" s="19">
        <v>555</v>
      </c>
      <c r="K7" s="19">
        <v>549</v>
      </c>
      <c r="L7" s="19">
        <v>558</v>
      </c>
      <c r="M7" s="19"/>
      <c r="N7" s="19">
        <v>549</v>
      </c>
      <c r="O7" s="19">
        <v>547</v>
      </c>
      <c r="P7" s="19">
        <v>534</v>
      </c>
      <c r="Q7" s="19">
        <v>553</v>
      </c>
      <c r="R7" s="19">
        <v>551</v>
      </c>
      <c r="S7" s="19">
        <v>550</v>
      </c>
      <c r="T7" s="19"/>
      <c r="U7" s="30" cm="1">
        <f t="array" ref="U7">AVERAGE((LARGE(C7:T7,{1,2,3,4,5})))</f>
        <v>555.4</v>
      </c>
      <c r="V7" s="24">
        <f>AVERAGE(C7:T7)</f>
        <v>548.20000000000005</v>
      </c>
      <c r="W7" s="37"/>
    </row>
    <row r="8" spans="1:23" ht="18" customHeight="1" x14ac:dyDescent="0.45">
      <c r="A8" s="13" t="s">
        <v>8</v>
      </c>
      <c r="B8" s="13" t="s">
        <v>9</v>
      </c>
      <c r="C8" s="30"/>
      <c r="D8" s="30"/>
      <c r="E8" s="30">
        <v>535</v>
      </c>
      <c r="F8" s="30">
        <v>541</v>
      </c>
      <c r="G8" s="30">
        <v>541</v>
      </c>
      <c r="H8" s="30"/>
      <c r="I8" s="30">
        <v>560</v>
      </c>
      <c r="J8" s="30"/>
      <c r="K8" s="30"/>
      <c r="L8" s="30"/>
      <c r="M8" s="30">
        <v>558</v>
      </c>
      <c r="N8" s="30"/>
      <c r="O8" s="30"/>
      <c r="P8" s="30">
        <v>542</v>
      </c>
      <c r="Q8" s="30"/>
      <c r="R8" s="30"/>
      <c r="S8" s="30"/>
      <c r="T8" s="30"/>
      <c r="U8" s="30" cm="1">
        <f t="array" ref="U8">AVERAGE((LARGE(C8:T8,{1,2,3,4,5})))</f>
        <v>548.4</v>
      </c>
      <c r="V8" s="24">
        <f>AVERAGE(C8:T8)</f>
        <v>546.16666666666663</v>
      </c>
      <c r="W8" s="42"/>
    </row>
    <row r="9" spans="1:23" ht="18" customHeight="1" x14ac:dyDescent="0.45">
      <c r="A9" s="13" t="s">
        <v>6</v>
      </c>
      <c r="B9" s="13" t="s">
        <v>7</v>
      </c>
      <c r="C9" s="19"/>
      <c r="D9" s="19"/>
      <c r="E9" s="19">
        <v>498</v>
      </c>
      <c r="F9" s="19">
        <v>516</v>
      </c>
      <c r="G9" s="19">
        <v>516</v>
      </c>
      <c r="H9" s="19"/>
      <c r="I9" s="19">
        <v>517</v>
      </c>
      <c r="J9" s="19">
        <v>515</v>
      </c>
      <c r="K9" s="19"/>
      <c r="L9" s="19"/>
      <c r="M9" s="19">
        <v>509</v>
      </c>
      <c r="N9" s="19">
        <v>503</v>
      </c>
      <c r="O9" s="19">
        <v>511</v>
      </c>
      <c r="P9" s="19"/>
      <c r="Q9" s="19"/>
      <c r="R9" s="19"/>
      <c r="S9" s="19"/>
      <c r="T9" s="19"/>
      <c r="U9" s="30" cm="1">
        <f t="array" ref="U9">AVERAGE((LARGE(C9:T9,{1,2,3,4,5})))</f>
        <v>515</v>
      </c>
      <c r="V9" s="24">
        <f>AVERAGE(C9:T9)</f>
        <v>510.625</v>
      </c>
    </row>
    <row r="10" spans="1:23" s="52" customFormat="1" ht="18" customHeight="1" x14ac:dyDescent="0.45">
      <c r="A10" s="13" t="s">
        <v>92</v>
      </c>
      <c r="B10" s="13" t="s">
        <v>93</v>
      </c>
      <c r="C10" s="19"/>
      <c r="D10" s="19"/>
      <c r="E10" s="19">
        <v>523</v>
      </c>
      <c r="F10" s="19">
        <v>509</v>
      </c>
      <c r="G10" s="19">
        <v>509</v>
      </c>
      <c r="H10" s="19"/>
      <c r="I10" s="19"/>
      <c r="J10" s="19"/>
      <c r="K10" s="19"/>
      <c r="L10" s="19"/>
      <c r="M10" s="19"/>
      <c r="N10" s="19">
        <v>506</v>
      </c>
      <c r="O10" s="19">
        <v>508</v>
      </c>
      <c r="P10" s="19">
        <v>508</v>
      </c>
      <c r="Q10" s="19"/>
      <c r="R10" s="19"/>
      <c r="S10" s="19"/>
      <c r="T10" s="19"/>
      <c r="U10" s="30" cm="1">
        <f t="array" ref="U10">AVERAGE((LARGE(C10:T10,{1,2,3,4,5})))</f>
        <v>511.4</v>
      </c>
      <c r="V10" s="24">
        <f>AVERAGE(C10:T10)</f>
        <v>510.5</v>
      </c>
    </row>
    <row r="11" spans="1:23" ht="18" customHeight="1" x14ac:dyDescent="0.45">
      <c r="A11" s="13" t="s">
        <v>10</v>
      </c>
      <c r="B11" s="13" t="s">
        <v>56</v>
      </c>
      <c r="C11" s="15"/>
      <c r="D11" s="15">
        <v>546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4" t="e" cm="1">
        <f t="array" ref="U11">AVERAGE((LARGE(C11:T11,{1,2,3,4,5})))</f>
        <v>#NUM!</v>
      </c>
      <c r="V11" s="30">
        <f>AVERAGE(C11:T11)</f>
        <v>546</v>
      </c>
    </row>
    <row r="12" spans="1:23" s="42" customFormat="1" ht="18" customHeight="1" x14ac:dyDescent="0.45">
      <c r="A12" s="56" t="s">
        <v>80</v>
      </c>
      <c r="B12" s="56" t="s">
        <v>81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>
        <v>542</v>
      </c>
      <c r="N12" s="55"/>
      <c r="O12" s="55"/>
      <c r="P12" s="55"/>
      <c r="Q12" s="55"/>
      <c r="R12" s="55"/>
      <c r="S12" s="55"/>
      <c r="T12" s="55"/>
      <c r="U12" s="24" t="e" cm="1">
        <f t="array" ref="U12">AVERAGE((LARGE(C12:T12,{1,2,3,4,5})))</f>
        <v>#NUM!</v>
      </c>
      <c r="V12" s="30">
        <f>AVERAGE(C12:T12)</f>
        <v>542</v>
      </c>
    </row>
    <row r="13" spans="1:23" s="42" customFormat="1" ht="18" customHeight="1" x14ac:dyDescent="0.45">
      <c r="A13" s="57" t="s">
        <v>50</v>
      </c>
      <c r="B13" s="57" t="s">
        <v>51</v>
      </c>
      <c r="C13" s="30">
        <v>537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>
        <v>540</v>
      </c>
      <c r="S13" s="30"/>
      <c r="T13" s="30"/>
      <c r="U13" s="24" t="e" cm="1">
        <f t="array" ref="U13">AVERAGE((LARGE(C13:T13,{1,2,3,4,5})))</f>
        <v>#NUM!</v>
      </c>
      <c r="V13" s="30">
        <f>AVERAGE(C13:T13)</f>
        <v>538.5</v>
      </c>
    </row>
    <row r="14" spans="1:23" ht="18" customHeight="1" x14ac:dyDescent="0.45">
      <c r="A14" s="38" t="s">
        <v>41</v>
      </c>
      <c r="B14" s="38" t="s">
        <v>43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>
        <v>507</v>
      </c>
      <c r="O14" s="31">
        <v>513</v>
      </c>
      <c r="P14" s="31"/>
      <c r="Q14" s="31"/>
      <c r="R14" s="31"/>
      <c r="S14" s="31"/>
      <c r="T14" s="31"/>
      <c r="U14" s="24" t="e" cm="1">
        <f t="array" ref="U14">AVERAGE((LARGE(C14:T14,{1,2,3,4,5})))</f>
        <v>#NUM!</v>
      </c>
      <c r="V14" s="30">
        <f>AVERAGE(C14:T14)</f>
        <v>510</v>
      </c>
    </row>
    <row r="15" spans="1:23" s="52" customFormat="1" ht="18" customHeight="1" x14ac:dyDescent="0.45">
      <c r="A15" s="38" t="s">
        <v>78</v>
      </c>
      <c r="B15" s="38" t="s">
        <v>79</v>
      </c>
      <c r="C15" s="31"/>
      <c r="D15" s="31"/>
      <c r="E15" s="31">
        <v>498</v>
      </c>
      <c r="F15" s="31">
        <v>508</v>
      </c>
      <c r="G15" s="31">
        <v>508</v>
      </c>
      <c r="H15" s="31">
        <v>493</v>
      </c>
      <c r="I15" s="31"/>
      <c r="J15" s="31"/>
      <c r="K15" s="31"/>
      <c r="L15" s="31"/>
      <c r="M15" s="31"/>
      <c r="N15" s="31">
        <v>521</v>
      </c>
      <c r="O15" s="31">
        <v>530</v>
      </c>
      <c r="P15" s="31"/>
      <c r="Q15" s="31"/>
      <c r="R15" s="31"/>
      <c r="S15" s="31"/>
      <c r="T15" s="31"/>
      <c r="U15" s="24" cm="1">
        <f t="array" ref="U15">AVERAGE((LARGE(C15:T15,{1,2,3,4,5})))</f>
        <v>513</v>
      </c>
      <c r="V15" s="30">
        <f>AVERAGE(C15:T15)</f>
        <v>509.66666666666669</v>
      </c>
    </row>
    <row r="16" spans="1:23" ht="18" customHeight="1" x14ac:dyDescent="0.45">
      <c r="A16" s="13"/>
      <c r="B16" s="13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24"/>
      <c r="V16" s="30"/>
    </row>
    <row r="17" spans="1:20" ht="18" customHeight="1" x14ac:dyDescent="0.45">
      <c r="A17" s="9"/>
      <c r="B17" s="9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33"/>
      <c r="Q17" s="33"/>
    </row>
    <row r="18" spans="1:20" ht="18" customHeight="1" x14ac:dyDescent="0.45">
      <c r="A18" s="9"/>
      <c r="B18" s="9"/>
      <c r="C18" s="16"/>
      <c r="D18" s="17"/>
      <c r="F18"/>
      <c r="I18"/>
      <c r="P18" s="42"/>
    </row>
    <row r="19" spans="1:20" ht="18" customHeight="1" x14ac:dyDescent="0.45">
      <c r="A19" s="6" t="s">
        <v>106</v>
      </c>
      <c r="B19" s="6"/>
      <c r="C19" s="11"/>
      <c r="D19" s="17"/>
      <c r="F19"/>
      <c r="I19"/>
    </row>
    <row r="20" spans="1:20" ht="18" customHeight="1" x14ac:dyDescent="0.45">
      <c r="A20" s="12" t="s">
        <v>0</v>
      </c>
      <c r="B20" s="12"/>
      <c r="C20" s="18" t="s">
        <v>120</v>
      </c>
      <c r="D20" s="18" t="s">
        <v>120</v>
      </c>
      <c r="E20" s="19" t="s">
        <v>125</v>
      </c>
      <c r="F20" s="18" t="s">
        <v>126</v>
      </c>
      <c r="G20" s="18" t="s">
        <v>130</v>
      </c>
      <c r="H20" s="19" t="s">
        <v>134</v>
      </c>
      <c r="I20" s="29" t="s">
        <v>52</v>
      </c>
      <c r="J20" s="29" t="s">
        <v>52</v>
      </c>
      <c r="K20" s="29" t="s">
        <v>142</v>
      </c>
      <c r="L20" s="29" t="s">
        <v>144</v>
      </c>
      <c r="M20" s="29" t="s">
        <v>144</v>
      </c>
      <c r="N20" s="29" t="s">
        <v>149</v>
      </c>
      <c r="O20" s="18"/>
      <c r="P20" s="18" t="s">
        <v>26</v>
      </c>
      <c r="Q20" s="34" t="s">
        <v>27</v>
      </c>
      <c r="R20" s="47" t="s">
        <v>67</v>
      </c>
      <c r="T20" s="43"/>
    </row>
    <row r="21" spans="1:20" ht="18" customHeight="1" x14ac:dyDescent="0.45">
      <c r="A21" s="13" t="s">
        <v>115</v>
      </c>
      <c r="B21" s="13" t="s">
        <v>116</v>
      </c>
      <c r="C21" s="19">
        <v>518</v>
      </c>
      <c r="D21" s="19">
        <v>527</v>
      </c>
      <c r="E21" s="19">
        <v>521</v>
      </c>
      <c r="F21" s="19">
        <v>534</v>
      </c>
      <c r="G21" s="19">
        <v>519</v>
      </c>
      <c r="H21" s="19">
        <v>524</v>
      </c>
      <c r="I21" s="19"/>
      <c r="J21" s="19"/>
      <c r="K21" s="19">
        <v>526</v>
      </c>
      <c r="L21" s="19">
        <v>525</v>
      </c>
      <c r="M21" s="19">
        <v>510</v>
      </c>
      <c r="N21" s="19">
        <v>531</v>
      </c>
      <c r="O21" s="19"/>
      <c r="P21" s="30" cm="1">
        <f t="array" ref="P21">AVERAGE((LARGE(C21:O21,{1,2,3,4,5})))</f>
        <v>528.6</v>
      </c>
      <c r="Q21" s="24">
        <f>AVERAGE(C21:O21)</f>
        <v>523.5</v>
      </c>
      <c r="R21" s="3"/>
    </row>
    <row r="22" spans="1:20" ht="18" customHeight="1" x14ac:dyDescent="0.45">
      <c r="A22" s="13" t="s">
        <v>31</v>
      </c>
      <c r="B22" s="13" t="s">
        <v>23</v>
      </c>
      <c r="C22" s="15">
        <v>515</v>
      </c>
      <c r="D22" s="15">
        <v>521</v>
      </c>
      <c r="E22" s="15"/>
      <c r="F22" s="15"/>
      <c r="G22" s="15">
        <v>485</v>
      </c>
      <c r="H22" s="15"/>
      <c r="I22" s="15"/>
      <c r="J22" s="15"/>
      <c r="K22" s="15">
        <v>492</v>
      </c>
      <c r="L22" s="15"/>
      <c r="M22" s="15">
        <v>509</v>
      </c>
      <c r="N22" s="15"/>
      <c r="O22" s="15"/>
      <c r="P22" s="30" cm="1">
        <f t="array" ref="P22">AVERAGE((LARGE(C22:O22,{1,2,3,4,5})))</f>
        <v>504.4</v>
      </c>
      <c r="Q22" s="24">
        <f>AVERAGE(C22:O22)</f>
        <v>504.4</v>
      </c>
      <c r="R22" s="3"/>
    </row>
    <row r="23" spans="1:20" ht="18" customHeight="1" x14ac:dyDescent="0.45">
      <c r="A23" s="13" t="s">
        <v>28</v>
      </c>
      <c r="B23" s="13" t="s">
        <v>29</v>
      </c>
      <c r="C23" s="29"/>
      <c r="D23" s="29"/>
      <c r="E23" s="29"/>
      <c r="F23" s="29"/>
      <c r="G23" s="29"/>
      <c r="H23" s="29"/>
      <c r="I23" s="39">
        <v>471</v>
      </c>
      <c r="J23" s="39">
        <v>476</v>
      </c>
      <c r="K23" s="39"/>
      <c r="L23" s="29"/>
      <c r="M23" s="29"/>
      <c r="N23" s="29"/>
      <c r="O23" s="29"/>
      <c r="P23" s="24" t="e" cm="1">
        <f t="array" ref="P23">AVERAGE((LARGE(C23:O23,{1,2,3,4,5})))</f>
        <v>#NUM!</v>
      </c>
      <c r="Q23" s="30">
        <f>AVERAGE(C23:O23)</f>
        <v>473.5</v>
      </c>
      <c r="R23" s="3"/>
    </row>
    <row r="24" spans="1:20" ht="18" customHeight="1" x14ac:dyDescent="0.45">
      <c r="A24" s="13" t="s">
        <v>136</v>
      </c>
      <c r="B24" s="13" t="s">
        <v>137</v>
      </c>
      <c r="C24" s="29"/>
      <c r="D24" s="29"/>
      <c r="E24" s="29"/>
      <c r="F24" s="29"/>
      <c r="G24" s="29"/>
      <c r="H24" s="29"/>
      <c r="I24" s="39">
        <v>309</v>
      </c>
      <c r="J24" s="39">
        <v>428</v>
      </c>
      <c r="K24" s="39"/>
      <c r="L24" s="29"/>
      <c r="M24" s="29"/>
      <c r="N24" s="29"/>
      <c r="O24" s="29"/>
      <c r="P24" s="24" t="e" cm="1">
        <f t="array" ref="P24">AVERAGE((LARGE(C24:O24,{1,2,3,4,5})))</f>
        <v>#NUM!</v>
      </c>
      <c r="Q24" s="30">
        <f>AVERAGE(C24:O24)</f>
        <v>368.5</v>
      </c>
      <c r="R24" s="3"/>
    </row>
    <row r="25" spans="1:20" ht="18" customHeight="1" x14ac:dyDescent="0.45">
      <c r="A25" s="9"/>
      <c r="B25" s="9"/>
      <c r="C25" s="16"/>
      <c r="D25" s="16"/>
      <c r="E25" s="16"/>
      <c r="F25" s="16"/>
      <c r="G25" s="33"/>
      <c r="H25" s="33"/>
      <c r="I25" s="33"/>
      <c r="J25" s="33"/>
      <c r="K25" s="33"/>
      <c r="L25" s="33"/>
      <c r="M25" s="16"/>
      <c r="N25" s="16"/>
      <c r="O25" s="3"/>
    </row>
    <row r="26" spans="1:20" ht="18" customHeight="1" x14ac:dyDescent="0.45">
      <c r="A26" s="6" t="s">
        <v>97</v>
      </c>
      <c r="B26" s="6"/>
      <c r="C26" s="8"/>
      <c r="D26" s="8"/>
      <c r="E26" s="8"/>
      <c r="F26" s="7"/>
      <c r="G26" s="11"/>
      <c r="H26" s="11"/>
      <c r="I26" s="17"/>
    </row>
    <row r="27" spans="1:20" ht="18" customHeight="1" x14ac:dyDescent="0.45">
      <c r="A27" s="12" t="s">
        <v>0</v>
      </c>
      <c r="B27" s="12"/>
      <c r="C27" s="29" t="s">
        <v>130</v>
      </c>
      <c r="D27" s="29" t="s">
        <v>130</v>
      </c>
      <c r="E27" s="39" t="s">
        <v>49</v>
      </c>
      <c r="F27" s="39" t="s">
        <v>49</v>
      </c>
      <c r="G27" s="39" t="s">
        <v>134</v>
      </c>
      <c r="H27" s="29" t="s">
        <v>52</v>
      </c>
      <c r="I27" s="29" t="s">
        <v>52</v>
      </c>
      <c r="J27" s="29" t="s">
        <v>142</v>
      </c>
      <c r="K27" s="29" t="s">
        <v>144</v>
      </c>
      <c r="L27" s="29" t="s">
        <v>144</v>
      </c>
      <c r="M27" s="29" t="s">
        <v>149</v>
      </c>
      <c r="N27" s="39"/>
      <c r="O27" s="18" t="s">
        <v>26</v>
      </c>
      <c r="P27" s="27" t="s">
        <v>27</v>
      </c>
      <c r="Q27" s="46" t="s">
        <v>68</v>
      </c>
    </row>
    <row r="28" spans="1:20" s="42" customFormat="1" ht="18" customHeight="1" x14ac:dyDescent="0.45">
      <c r="A28" s="57" t="s">
        <v>38</v>
      </c>
      <c r="B28" s="57" t="s">
        <v>5</v>
      </c>
      <c r="C28" s="30">
        <v>545</v>
      </c>
      <c r="D28" s="30"/>
      <c r="E28" s="30"/>
      <c r="F28" s="30"/>
      <c r="G28" s="30"/>
      <c r="H28" s="30">
        <v>565</v>
      </c>
      <c r="I28" s="30">
        <v>567</v>
      </c>
      <c r="J28" s="30">
        <v>567</v>
      </c>
      <c r="K28" s="30"/>
      <c r="L28" s="30"/>
      <c r="M28" s="30">
        <v>575</v>
      </c>
      <c r="N28" s="30"/>
      <c r="O28" s="30" cm="1">
        <f t="array" ref="O28">AVERAGE((LARGE(C28:N28,{1,2,3,4,5})))</f>
        <v>563.79999999999995</v>
      </c>
      <c r="P28" s="24">
        <f>AVERAGE(C28:N28)</f>
        <v>563.79999999999995</v>
      </c>
      <c r="Q28" s="58"/>
    </row>
    <row r="29" spans="1:20" s="42" customFormat="1" ht="18" customHeight="1" x14ac:dyDescent="0.45">
      <c r="A29" s="57" t="s">
        <v>10</v>
      </c>
      <c r="B29" s="57" t="s">
        <v>56</v>
      </c>
      <c r="C29" s="30">
        <v>546</v>
      </c>
      <c r="D29" s="30">
        <v>548</v>
      </c>
      <c r="E29" s="30"/>
      <c r="F29" s="30"/>
      <c r="G29" s="30">
        <v>559</v>
      </c>
      <c r="H29" s="30">
        <v>533</v>
      </c>
      <c r="I29" s="30">
        <v>538</v>
      </c>
      <c r="J29" s="30"/>
      <c r="K29" s="30"/>
      <c r="L29" s="30"/>
      <c r="M29" s="30"/>
      <c r="N29" s="30"/>
      <c r="O29" s="30" cm="1">
        <f t="array" ref="O29">AVERAGE((LARGE(C29:N29,{1,2,3,4,5})))</f>
        <v>544.79999999999995</v>
      </c>
      <c r="P29" s="24">
        <f>AVERAGE(C29:N29)</f>
        <v>544.79999999999995</v>
      </c>
      <c r="Q29" s="61"/>
    </row>
    <row r="30" spans="1:20" s="42" customFormat="1" ht="18" customHeight="1" x14ac:dyDescent="0.45">
      <c r="A30" s="56" t="s">
        <v>44</v>
      </c>
      <c r="B30" s="56" t="s">
        <v>45</v>
      </c>
      <c r="C30" s="30"/>
      <c r="D30" s="30">
        <v>552</v>
      </c>
      <c r="E30" s="30">
        <v>540</v>
      </c>
      <c r="F30" s="30">
        <v>552</v>
      </c>
      <c r="G30" s="30"/>
      <c r="H30" s="30">
        <v>544</v>
      </c>
      <c r="I30" s="30">
        <v>545</v>
      </c>
      <c r="J30" s="30">
        <v>549</v>
      </c>
      <c r="K30" s="30">
        <v>548</v>
      </c>
      <c r="L30" s="30"/>
      <c r="M30" s="30">
        <v>540</v>
      </c>
      <c r="N30" s="30"/>
      <c r="O30" s="30" cm="1">
        <f t="array" ref="O30">AVERAGE((LARGE(C30:N30,{1,2,3,4,5})))</f>
        <v>549.20000000000005</v>
      </c>
      <c r="P30" s="24">
        <f>AVERAGE(C30:N30)</f>
        <v>546.25</v>
      </c>
      <c r="Q30" s="40"/>
    </row>
    <row r="31" spans="1:20" ht="18" customHeight="1" x14ac:dyDescent="0.45">
      <c r="A31" s="38" t="s">
        <v>50</v>
      </c>
      <c r="B31" s="38" t="s">
        <v>51</v>
      </c>
      <c r="C31" s="30"/>
      <c r="D31" s="30"/>
      <c r="E31" s="30"/>
      <c r="F31" s="30"/>
      <c r="G31" s="30"/>
      <c r="H31" s="30"/>
      <c r="I31" s="30"/>
      <c r="J31" s="30"/>
      <c r="K31" s="30"/>
      <c r="L31" s="30">
        <v>532</v>
      </c>
      <c r="M31" s="30"/>
      <c r="N31" s="30"/>
      <c r="O31" s="24" t="e" cm="1">
        <f t="array" ref="O31">AVERAGE((LARGE(C31:N31,{1,2,3,4,5})))</f>
        <v>#NUM!</v>
      </c>
      <c r="P31" s="30">
        <f>AVERAGE(C31:N31)</f>
        <v>532</v>
      </c>
      <c r="Q31" s="40"/>
    </row>
    <row r="32" spans="1:20" ht="18" customHeight="1" x14ac:dyDescent="0.45">
      <c r="A32" s="38" t="s">
        <v>127</v>
      </c>
      <c r="B32" s="38" t="s">
        <v>128</v>
      </c>
      <c r="C32" s="30">
        <v>544</v>
      </c>
      <c r="D32" s="30"/>
      <c r="E32" s="30"/>
      <c r="F32" s="30"/>
      <c r="G32" s="30">
        <v>527</v>
      </c>
      <c r="H32" s="30"/>
      <c r="I32" s="30"/>
      <c r="J32" s="30">
        <v>524</v>
      </c>
      <c r="K32" s="30"/>
      <c r="L32" s="30"/>
      <c r="M32" s="30"/>
      <c r="N32" s="30"/>
      <c r="O32" s="24"/>
      <c r="P32" s="30">
        <f>AVERAGE(C32:N32)</f>
        <v>531.66666666666663</v>
      </c>
      <c r="Q32" s="40"/>
    </row>
    <row r="33" spans="1:17" ht="18" customHeight="1" x14ac:dyDescent="0.45">
      <c r="A33" s="38" t="s">
        <v>78</v>
      </c>
      <c r="B33" s="38" t="s">
        <v>79</v>
      </c>
      <c r="C33" s="30"/>
      <c r="D33" s="30"/>
      <c r="E33" s="30"/>
      <c r="F33" s="30"/>
      <c r="G33" s="30"/>
      <c r="H33" s="30">
        <v>521</v>
      </c>
      <c r="I33" s="30">
        <v>511</v>
      </c>
      <c r="J33" s="30"/>
      <c r="K33" s="30"/>
      <c r="L33" s="30"/>
      <c r="M33" s="30"/>
      <c r="N33" s="30"/>
      <c r="O33" s="24" t="e" cm="1">
        <f t="array" ref="O33">AVERAGE((LARGE(C33:N33,{1,2,3,4,5})))</f>
        <v>#NUM!</v>
      </c>
      <c r="P33" s="30">
        <f>AVERAGE(C33:N33)</f>
        <v>516</v>
      </c>
      <c r="Q33" s="40"/>
    </row>
    <row r="34" spans="1:17" ht="18" customHeight="1" x14ac:dyDescent="0.45">
      <c r="A34" s="38" t="s">
        <v>131</v>
      </c>
      <c r="B34" s="38" t="s">
        <v>132</v>
      </c>
      <c r="C34" s="30">
        <v>541</v>
      </c>
      <c r="D34" s="30">
        <v>559</v>
      </c>
      <c r="E34" s="30"/>
      <c r="F34" s="30"/>
      <c r="G34" s="30"/>
      <c r="H34" s="30"/>
      <c r="I34" s="30"/>
      <c r="J34" s="30">
        <v>548</v>
      </c>
      <c r="K34" s="30"/>
      <c r="L34" s="30"/>
      <c r="M34" s="30"/>
      <c r="N34" s="30"/>
      <c r="O34" s="24"/>
      <c r="P34" s="30">
        <f>AVERAGE(C34:N34)</f>
        <v>549.33333333333337</v>
      </c>
      <c r="Q34" s="40"/>
    </row>
    <row r="35" spans="1:17" ht="18" customHeight="1" x14ac:dyDescent="0.45">
      <c r="A35" s="38" t="s">
        <v>143</v>
      </c>
      <c r="B35" s="38" t="s">
        <v>93</v>
      </c>
      <c r="C35" s="30"/>
      <c r="D35" s="30"/>
      <c r="E35" s="30"/>
      <c r="F35" s="30"/>
      <c r="G35" s="30"/>
      <c r="H35" s="30">
        <v>498</v>
      </c>
      <c r="I35" s="30">
        <v>491</v>
      </c>
      <c r="J35" s="30">
        <v>495</v>
      </c>
      <c r="K35" s="30"/>
      <c r="L35" s="30"/>
      <c r="M35" s="30"/>
      <c r="N35" s="30"/>
      <c r="O35" s="24"/>
      <c r="P35" s="30">
        <f>AVERAGE(C35:N35)</f>
        <v>494.66666666666669</v>
      </c>
      <c r="Q35" s="40"/>
    </row>
    <row r="36" spans="1:17" ht="18" customHeight="1" x14ac:dyDescent="0.45">
      <c r="A36" s="38" t="s">
        <v>35</v>
      </c>
      <c r="B36" s="38" t="s">
        <v>29</v>
      </c>
      <c r="C36" s="19"/>
      <c r="D36" s="19"/>
      <c r="E36" s="19"/>
      <c r="F36" s="19"/>
      <c r="G36" s="19"/>
      <c r="H36" s="19">
        <v>394</v>
      </c>
      <c r="I36" s="19">
        <v>406</v>
      </c>
      <c r="J36" s="19"/>
      <c r="K36" s="19"/>
      <c r="L36" s="19"/>
      <c r="M36" s="19"/>
      <c r="N36" s="19"/>
      <c r="O36" s="24" t="e" cm="1">
        <f t="array" ref="O36">AVERAGE((LARGE(C36:N36,{1,2,3,4,5})))</f>
        <v>#NUM!</v>
      </c>
      <c r="P36" s="30">
        <f>AVERAGE(C36:N36)</f>
        <v>400</v>
      </c>
      <c r="Q36" s="40"/>
    </row>
    <row r="37" spans="1:17" ht="18" customHeight="1" x14ac:dyDescent="0.45">
      <c r="A37" s="9"/>
      <c r="B37" s="9"/>
      <c r="C37" s="11"/>
      <c r="D37" s="11"/>
      <c r="E37" s="11"/>
      <c r="F37" s="16"/>
      <c r="G37" s="16"/>
      <c r="H37" s="16"/>
      <c r="I37" s="10"/>
      <c r="J37" s="16"/>
      <c r="K37" s="11"/>
      <c r="L37" s="17"/>
    </row>
    <row r="38" spans="1:17" ht="18" customHeight="1" x14ac:dyDescent="0.45">
      <c r="A38" s="6" t="s">
        <v>105</v>
      </c>
      <c r="B38" s="6"/>
      <c r="C38" s="8"/>
      <c r="D38" s="8"/>
      <c r="E38" s="8"/>
      <c r="F38" s="16"/>
      <c r="G38" s="16"/>
      <c r="H38" s="16"/>
      <c r="I38" s="7"/>
      <c r="J38" s="11"/>
      <c r="K38" s="11"/>
      <c r="L38" s="17"/>
    </row>
    <row r="39" spans="1:17" ht="18" customHeight="1" x14ac:dyDescent="0.45">
      <c r="A39" s="12" t="s">
        <v>0</v>
      </c>
      <c r="B39" s="12"/>
      <c r="C39" s="29" t="s">
        <v>130</v>
      </c>
      <c r="D39" s="29" t="s">
        <v>130</v>
      </c>
      <c r="E39" s="29" t="s">
        <v>52</v>
      </c>
      <c r="F39" s="29" t="s">
        <v>52</v>
      </c>
      <c r="G39" s="29" t="s">
        <v>142</v>
      </c>
      <c r="H39" s="29" t="s">
        <v>144</v>
      </c>
      <c r="I39" s="29" t="s">
        <v>144</v>
      </c>
      <c r="J39" s="29" t="s">
        <v>149</v>
      </c>
      <c r="K39" s="39"/>
      <c r="L39" s="18" t="s">
        <v>26</v>
      </c>
      <c r="M39" s="34" t="s">
        <v>27</v>
      </c>
      <c r="N39" s="46" t="s">
        <v>69</v>
      </c>
    </row>
    <row r="40" spans="1:17" ht="18" customHeight="1" x14ac:dyDescent="0.45">
      <c r="A40" s="13" t="s">
        <v>38</v>
      </c>
      <c r="B40" s="13" t="s">
        <v>5</v>
      </c>
      <c r="C40" s="50">
        <v>505</v>
      </c>
      <c r="D40" s="50"/>
      <c r="E40" s="50">
        <v>524</v>
      </c>
      <c r="F40" s="50">
        <v>521</v>
      </c>
      <c r="G40" s="50">
        <v>504</v>
      </c>
      <c r="H40" s="50"/>
      <c r="I40" s="50"/>
      <c r="J40" s="50">
        <v>497</v>
      </c>
      <c r="K40" s="50"/>
      <c r="L40" s="30" cm="1">
        <f t="array" ref="L40">AVERAGE((LARGE(C40:K40,{1,2,3,4,5})))</f>
        <v>510.2</v>
      </c>
      <c r="M40" s="24">
        <f>AVERAGE(C40:K40)</f>
        <v>510.2</v>
      </c>
      <c r="N40" s="66"/>
    </row>
    <row r="41" spans="1:17" ht="18" customHeight="1" x14ac:dyDescent="0.45">
      <c r="A41" s="13" t="s">
        <v>114</v>
      </c>
      <c r="B41" s="13" t="s">
        <v>45</v>
      </c>
      <c r="C41" s="50"/>
      <c r="D41" s="50">
        <v>495</v>
      </c>
      <c r="E41" s="50">
        <v>497</v>
      </c>
      <c r="F41" s="50">
        <v>494</v>
      </c>
      <c r="G41" s="50">
        <v>483</v>
      </c>
      <c r="H41" s="50">
        <v>503</v>
      </c>
      <c r="I41" s="50"/>
      <c r="J41" s="50"/>
      <c r="K41" s="50"/>
      <c r="L41" s="30" cm="1">
        <f t="array" ref="L41">AVERAGE((LARGE(C41:K41,{1,2,3,4,5})))</f>
        <v>494.4</v>
      </c>
      <c r="M41" s="24">
        <f>AVERAGE(C41:K41)</f>
        <v>494.4</v>
      </c>
      <c r="N41" s="40"/>
    </row>
    <row r="42" spans="1:17" ht="18" customHeight="1" x14ac:dyDescent="0.45">
      <c r="A42" s="13" t="s">
        <v>50</v>
      </c>
      <c r="B42" s="13" t="s">
        <v>51</v>
      </c>
      <c r="C42" s="50"/>
      <c r="D42" s="50"/>
      <c r="E42" s="50"/>
      <c r="F42" s="50"/>
      <c r="G42" s="50"/>
      <c r="H42" s="50">
        <v>508</v>
      </c>
      <c r="I42" s="50"/>
      <c r="J42" s="50"/>
      <c r="K42" s="50"/>
      <c r="L42" s="24" t="e" cm="1">
        <f t="array" ref="L42">AVERAGE((LARGE(C42:K42,{1,2,3,4,5})))</f>
        <v>#NUM!</v>
      </c>
      <c r="M42" s="30">
        <f>AVERAGE(C42:K42)</f>
        <v>508</v>
      </c>
      <c r="N42" s="40"/>
    </row>
    <row r="43" spans="1:17" ht="18" customHeight="1" x14ac:dyDescent="0.45">
      <c r="A43" s="13" t="s">
        <v>28</v>
      </c>
      <c r="B43" s="13" t="s">
        <v>29</v>
      </c>
      <c r="C43" s="39"/>
      <c r="D43" s="39"/>
      <c r="E43" s="39">
        <v>100</v>
      </c>
      <c r="F43" s="39">
        <v>303</v>
      </c>
      <c r="G43" s="39"/>
      <c r="H43" s="39"/>
      <c r="I43" s="39"/>
      <c r="J43" s="39"/>
      <c r="K43" s="39"/>
      <c r="L43" s="24" t="e" cm="1">
        <f t="array" ref="L43">AVERAGE((LARGE(C43:K43,{1,2,3,4,5})))</f>
        <v>#NUM!</v>
      </c>
      <c r="M43" s="30">
        <f>AVERAGE(C43:K43)</f>
        <v>201.5</v>
      </c>
      <c r="N43" s="40"/>
    </row>
    <row r="44" spans="1:17" ht="18" customHeight="1" x14ac:dyDescent="0.45">
      <c r="A44" s="9"/>
      <c r="B44" s="9"/>
      <c r="C44" s="11"/>
      <c r="D44" s="11"/>
      <c r="E44" s="11"/>
      <c r="F44" s="11"/>
      <c r="G44" s="11"/>
      <c r="H44" s="11"/>
      <c r="I44" s="33"/>
      <c r="J44" s="33"/>
      <c r="K44" s="40"/>
    </row>
    <row r="45" spans="1:17" ht="18" customHeight="1" x14ac:dyDescent="0.45">
      <c r="A45" s="9"/>
      <c r="B45" s="9"/>
      <c r="C45" s="11"/>
      <c r="D45" s="11"/>
      <c r="E45" s="11"/>
      <c r="F45" s="11"/>
      <c r="G45" s="11"/>
      <c r="H45" s="11"/>
      <c r="I45" s="33"/>
      <c r="J45" s="33"/>
      <c r="K45" s="40"/>
    </row>
    <row r="46" spans="1:17" ht="18" customHeight="1" x14ac:dyDescent="0.45">
      <c r="A46" s="9"/>
      <c r="B46" s="9"/>
      <c r="C46" s="11"/>
      <c r="D46" s="11"/>
      <c r="E46" s="11"/>
      <c r="F46" s="16"/>
      <c r="G46" s="16"/>
      <c r="H46" s="16"/>
    </row>
    <row r="47" spans="1:17" ht="18" customHeight="1" x14ac:dyDescent="0.45">
      <c r="A47" s="6" t="s">
        <v>98</v>
      </c>
      <c r="B47" s="6"/>
      <c r="C47" s="8"/>
      <c r="D47" s="8"/>
      <c r="E47" s="8"/>
      <c r="F47" s="8"/>
      <c r="G47" s="8"/>
      <c r="H47" s="3"/>
      <c r="I47"/>
    </row>
    <row r="48" spans="1:17" ht="18" customHeight="1" x14ac:dyDescent="0.45">
      <c r="A48" s="12" t="s">
        <v>0</v>
      </c>
      <c r="B48" s="12"/>
      <c r="C48" s="29" t="s">
        <v>119</v>
      </c>
      <c r="D48" s="29" t="s">
        <v>142</v>
      </c>
      <c r="E48" s="63" t="s">
        <v>144</v>
      </c>
      <c r="F48" s="29" t="s">
        <v>149</v>
      </c>
      <c r="H48" s="18" t="s">
        <v>26</v>
      </c>
      <c r="I48" s="27" t="s">
        <v>27</v>
      </c>
      <c r="J48" s="47" t="s">
        <v>70</v>
      </c>
    </row>
    <row r="49" spans="1:24" ht="18" customHeight="1" x14ac:dyDescent="0.45">
      <c r="A49" s="13" t="s">
        <v>112</v>
      </c>
      <c r="B49" s="13" t="s">
        <v>111</v>
      </c>
      <c r="C49" s="20">
        <v>610.9</v>
      </c>
      <c r="D49" s="20">
        <v>602.6</v>
      </c>
      <c r="E49" s="39">
        <v>618.20000000000005</v>
      </c>
      <c r="F49" s="39">
        <v>611.6</v>
      </c>
      <c r="G49" s="29"/>
      <c r="H49" s="23" t="e" cm="1">
        <f t="array" ref="H49">AVERAGE((LARGE(#REF!,{1,2,3,4,5})))</f>
        <v>#REF!</v>
      </c>
      <c r="I49" s="32">
        <f>AVERAGE(C49:G49)</f>
        <v>610.82500000000005</v>
      </c>
    </row>
    <row r="50" spans="1:24" ht="18" customHeight="1" x14ac:dyDescent="0.45">
      <c r="A50" s="9"/>
      <c r="B50" s="9"/>
      <c r="C50" s="11"/>
      <c r="D50" s="11"/>
      <c r="E50" s="11"/>
      <c r="F50" s="16"/>
      <c r="G50" s="16"/>
      <c r="H50" s="16"/>
    </row>
    <row r="51" spans="1:24" ht="18" customHeight="1" x14ac:dyDescent="0.45">
      <c r="A51" s="6" t="s">
        <v>99</v>
      </c>
      <c r="B51" s="6"/>
      <c r="C51" s="8"/>
      <c r="D51" s="8"/>
      <c r="E51" s="8"/>
      <c r="F51" s="7"/>
      <c r="G51" s="8"/>
      <c r="H51" s="8"/>
    </row>
    <row r="52" spans="1:24" ht="18" customHeight="1" x14ac:dyDescent="0.45">
      <c r="A52" s="12" t="s">
        <v>0</v>
      </c>
      <c r="B52" s="12"/>
      <c r="C52" s="29" t="s">
        <v>119</v>
      </c>
      <c r="D52" s="29" t="s">
        <v>120</v>
      </c>
      <c r="E52" s="29" t="s">
        <v>120</v>
      </c>
      <c r="F52" s="29" t="s">
        <v>130</v>
      </c>
      <c r="G52" s="29" t="s">
        <v>130</v>
      </c>
      <c r="H52" s="29" t="s">
        <v>52</v>
      </c>
      <c r="I52" s="29" t="s">
        <v>52</v>
      </c>
      <c r="J52" s="29" t="s">
        <v>142</v>
      </c>
      <c r="K52" s="29" t="s">
        <v>144</v>
      </c>
      <c r="L52" s="29" t="s">
        <v>144</v>
      </c>
      <c r="M52" s="29" t="s">
        <v>149</v>
      </c>
      <c r="N52" s="29"/>
      <c r="O52" s="18" t="s">
        <v>26</v>
      </c>
      <c r="P52" s="27" t="s">
        <v>27</v>
      </c>
      <c r="Q52" s="47" t="s">
        <v>71</v>
      </c>
    </row>
    <row r="53" spans="1:24" ht="18" customHeight="1" x14ac:dyDescent="0.45">
      <c r="A53" s="13" t="s">
        <v>1</v>
      </c>
      <c r="B53" s="13" t="s">
        <v>2</v>
      </c>
      <c r="C53" s="32">
        <v>606.29999999999995</v>
      </c>
      <c r="D53" s="32">
        <v>614.70000000000005</v>
      </c>
      <c r="E53" s="32">
        <v>613.79999999999995</v>
      </c>
      <c r="F53" s="32">
        <v>613</v>
      </c>
      <c r="G53" s="32">
        <v>613.9</v>
      </c>
      <c r="H53" s="32">
        <v>608.6</v>
      </c>
      <c r="I53" s="32">
        <v>602.4</v>
      </c>
      <c r="J53" s="32">
        <v>604.9</v>
      </c>
      <c r="K53" s="32">
        <v>610.9</v>
      </c>
      <c r="L53" s="32">
        <v>612.4</v>
      </c>
      <c r="M53" s="32">
        <v>607.1</v>
      </c>
      <c r="N53" s="32"/>
      <c r="O53" s="20" cm="1">
        <f t="array" ref="O53">AVERAGE((LARGE(C53:N53,{1,2,3,4,5})))</f>
        <v>613.55999999999995</v>
      </c>
      <c r="P53" s="23">
        <f>AVERAGE(C53:N53)</f>
        <v>609.81818181818176</v>
      </c>
      <c r="Q53" s="42"/>
    </row>
    <row r="54" spans="1:24" ht="18" customHeight="1" x14ac:dyDescent="0.45">
      <c r="A54" s="13" t="s">
        <v>46</v>
      </c>
      <c r="B54" s="13" t="s">
        <v>47</v>
      </c>
      <c r="C54" s="39"/>
      <c r="D54" s="39">
        <v>594.70000000000005</v>
      </c>
      <c r="E54" s="39">
        <v>603.9</v>
      </c>
      <c r="F54" s="39"/>
      <c r="G54" s="39"/>
      <c r="H54" s="39"/>
      <c r="I54" s="39"/>
      <c r="J54" s="39"/>
      <c r="K54" s="39"/>
      <c r="L54" s="39"/>
      <c r="M54" s="39"/>
      <c r="N54" s="39"/>
      <c r="O54" s="23" t="e" cm="1">
        <f t="array" ref="O54">AVERAGE((LARGE(C54:N54,{1,2,3,4,5})))</f>
        <v>#NUM!</v>
      </c>
      <c r="P54" s="32">
        <f>AVERAGE(C54:N54)</f>
        <v>599.29999999999995</v>
      </c>
      <c r="Q54" s="53"/>
    </row>
    <row r="55" spans="1:24" ht="18" customHeight="1" x14ac:dyDescent="0.45">
      <c r="A55" s="9"/>
      <c r="B55" s="9"/>
      <c r="C55" s="45"/>
      <c r="D55" s="45"/>
      <c r="E55" s="45"/>
      <c r="F55" s="10"/>
      <c r="G55" s="11"/>
      <c r="H55" s="11"/>
      <c r="K55" s="3"/>
    </row>
    <row r="56" spans="1:24" ht="18" customHeight="1" x14ac:dyDescent="0.45">
      <c r="A56" s="6" t="s">
        <v>100</v>
      </c>
      <c r="B56" s="6"/>
      <c r="C56" s="8"/>
      <c r="D56" s="8"/>
      <c r="E56" s="8"/>
      <c r="F56" s="7"/>
      <c r="G56" s="11"/>
      <c r="H56" s="11"/>
      <c r="K56" s="3"/>
    </row>
    <row r="57" spans="1:24" ht="18" customHeight="1" x14ac:dyDescent="0.45">
      <c r="A57" s="12" t="s">
        <v>0</v>
      </c>
      <c r="B57" s="12"/>
      <c r="C57" s="29" t="s">
        <v>119</v>
      </c>
      <c r="D57" s="29" t="s">
        <v>65</v>
      </c>
      <c r="E57" s="29" t="s">
        <v>120</v>
      </c>
      <c r="F57" s="29" t="s">
        <v>120</v>
      </c>
      <c r="G57" s="39" t="s">
        <v>125</v>
      </c>
      <c r="H57" s="29" t="s">
        <v>126</v>
      </c>
      <c r="I57" s="29" t="s">
        <v>130</v>
      </c>
      <c r="J57" s="29" t="s">
        <v>130</v>
      </c>
      <c r="K57" s="39" t="s">
        <v>148</v>
      </c>
      <c r="L57" s="39" t="s">
        <v>148</v>
      </c>
      <c r="M57" s="39" t="s">
        <v>91</v>
      </c>
      <c r="N57" s="39" t="s">
        <v>96</v>
      </c>
      <c r="O57" s="29" t="s">
        <v>52</v>
      </c>
      <c r="P57" s="29" t="s">
        <v>52</v>
      </c>
      <c r="Q57" s="29" t="s">
        <v>141</v>
      </c>
      <c r="R57" s="29" t="s">
        <v>144</v>
      </c>
      <c r="S57" s="29" t="s">
        <v>144</v>
      </c>
      <c r="T57" s="29" t="s">
        <v>149</v>
      </c>
      <c r="U57" s="39"/>
      <c r="V57" s="18" t="s">
        <v>26</v>
      </c>
      <c r="W57" s="27" t="s">
        <v>27</v>
      </c>
      <c r="X57" s="47" t="s">
        <v>72</v>
      </c>
    </row>
    <row r="58" spans="1:24" ht="18" customHeight="1" x14ac:dyDescent="0.45">
      <c r="A58" s="13" t="s">
        <v>30</v>
      </c>
      <c r="B58" s="13" t="s">
        <v>48</v>
      </c>
      <c r="C58" s="32">
        <v>634.5</v>
      </c>
      <c r="D58" s="32"/>
      <c r="E58" s="32">
        <v>629.9</v>
      </c>
      <c r="F58" s="32">
        <v>632.9</v>
      </c>
      <c r="G58" s="32">
        <v>628.79999999999995</v>
      </c>
      <c r="H58" s="32"/>
      <c r="I58" s="32">
        <v>628.6</v>
      </c>
      <c r="J58" s="32">
        <v>634.6</v>
      </c>
      <c r="K58" s="32"/>
      <c r="L58" s="32"/>
      <c r="M58" s="32"/>
      <c r="N58" s="32"/>
      <c r="O58" s="32"/>
      <c r="P58" s="32"/>
      <c r="Q58" s="32">
        <v>630.4</v>
      </c>
      <c r="R58" s="32">
        <v>636</v>
      </c>
      <c r="S58" s="32">
        <v>634.1</v>
      </c>
      <c r="T58" s="32">
        <v>629.20000000000005</v>
      </c>
      <c r="U58" s="32"/>
      <c r="V58" s="20" cm="1">
        <f t="array" ref="V58">AVERAGE((LARGE(C58:U58,{1,2,3,4,5})))</f>
        <v>634.41999999999996</v>
      </c>
      <c r="W58" s="23">
        <f>AVERAGE(C58:U58)</f>
        <v>631.9</v>
      </c>
      <c r="X58" s="51"/>
    </row>
    <row r="59" spans="1:24" ht="18" customHeight="1" x14ac:dyDescent="0.45">
      <c r="A59" s="13" t="s">
        <v>18</v>
      </c>
      <c r="B59" s="13" t="s">
        <v>40</v>
      </c>
      <c r="C59" s="32">
        <v>621.9</v>
      </c>
      <c r="D59" s="32">
        <v>624.9</v>
      </c>
      <c r="E59" s="32">
        <v>627.6</v>
      </c>
      <c r="F59" s="32">
        <v>626.5</v>
      </c>
      <c r="G59" s="32">
        <v>626.20000000000005</v>
      </c>
      <c r="H59" s="32">
        <v>627.29999999999995</v>
      </c>
      <c r="I59" s="32">
        <v>629.5</v>
      </c>
      <c r="J59" s="32">
        <v>628.4</v>
      </c>
      <c r="K59" s="32"/>
      <c r="L59" s="32"/>
      <c r="M59" s="32">
        <v>634.29999999999995</v>
      </c>
      <c r="N59" s="32">
        <v>629.20000000000005</v>
      </c>
      <c r="O59" s="32">
        <v>620.9</v>
      </c>
      <c r="P59" s="32">
        <v>622.5</v>
      </c>
      <c r="Q59" s="32">
        <v>628.29999999999995</v>
      </c>
      <c r="R59" s="32">
        <v>626.20000000000005</v>
      </c>
      <c r="S59" s="32">
        <v>631.79999999999995</v>
      </c>
      <c r="T59" s="32">
        <v>623</v>
      </c>
      <c r="U59" s="32"/>
      <c r="V59" s="20" cm="1">
        <f t="array" ref="V59">AVERAGE((LARGE(C59:U59,{1,2,3,4,5})))</f>
        <v>630.6400000000001</v>
      </c>
      <c r="W59" s="23">
        <f>AVERAGE(C59:U59)</f>
        <v>626.78125</v>
      </c>
      <c r="X59" s="37"/>
    </row>
    <row r="60" spans="1:24" ht="18" customHeight="1" x14ac:dyDescent="0.45">
      <c r="A60" s="13" t="s">
        <v>22</v>
      </c>
      <c r="B60" s="13" t="s">
        <v>21</v>
      </c>
      <c r="C60" s="20"/>
      <c r="D60" s="20"/>
      <c r="E60" s="20">
        <v>624</v>
      </c>
      <c r="F60" s="20">
        <v>624.4</v>
      </c>
      <c r="G60" s="20"/>
      <c r="H60" s="20"/>
      <c r="I60" s="20">
        <v>631.79999999999995</v>
      </c>
      <c r="J60" s="20">
        <v>630.29999999999995</v>
      </c>
      <c r="K60" s="20"/>
      <c r="L60" s="20"/>
      <c r="M60" s="20">
        <v>630.5</v>
      </c>
      <c r="N60" s="20">
        <v>631.9</v>
      </c>
      <c r="O60" s="20">
        <v>626.70000000000005</v>
      </c>
      <c r="P60" s="20">
        <v>627.20000000000005</v>
      </c>
      <c r="Q60" s="20">
        <v>629.70000000000005</v>
      </c>
      <c r="R60" s="20">
        <v>630.4</v>
      </c>
      <c r="S60" s="20">
        <v>631.20000000000005</v>
      </c>
      <c r="T60" s="20"/>
      <c r="U60" s="20"/>
      <c r="V60" s="20" cm="1">
        <f t="array" ref="V60">AVERAGE((LARGE(C60:U60,{1,2,3,4,5})))</f>
        <v>631.16</v>
      </c>
      <c r="W60" s="23">
        <f>AVERAGE(C60:U60)</f>
        <v>628.91818181818178</v>
      </c>
      <c r="X60" s="37"/>
    </row>
    <row r="61" spans="1:24" ht="18" customHeight="1" x14ac:dyDescent="0.45">
      <c r="A61" s="13" t="s">
        <v>14</v>
      </c>
      <c r="B61" s="13" t="s">
        <v>15</v>
      </c>
      <c r="C61" s="20"/>
      <c r="D61" s="20"/>
      <c r="E61" s="20">
        <v>629.4</v>
      </c>
      <c r="F61" s="20">
        <v>626.70000000000005</v>
      </c>
      <c r="G61" s="20"/>
      <c r="H61" s="20"/>
      <c r="I61" s="20">
        <v>624.70000000000005</v>
      </c>
      <c r="J61" s="20">
        <v>625.4</v>
      </c>
      <c r="K61" s="20"/>
      <c r="L61" s="20"/>
      <c r="M61" s="20"/>
      <c r="N61" s="20"/>
      <c r="O61" s="20">
        <v>628</v>
      </c>
      <c r="P61" s="20">
        <v>625.9</v>
      </c>
      <c r="Q61" s="20">
        <v>625.20000000000005</v>
      </c>
      <c r="R61" s="20">
        <v>632.9</v>
      </c>
      <c r="S61" s="20">
        <v>632.1</v>
      </c>
      <c r="T61" s="20"/>
      <c r="U61" s="20"/>
      <c r="V61" s="20" cm="1">
        <f t="array" ref="V61">AVERAGE((LARGE(C61:U61,{1,2,3,4,5})))</f>
        <v>629.82000000000005</v>
      </c>
      <c r="W61" s="23">
        <f>AVERAGE(C61:U61)</f>
        <v>627.81111111111113</v>
      </c>
      <c r="X61" s="37"/>
    </row>
    <row r="62" spans="1:24" ht="18" customHeight="1" x14ac:dyDescent="0.45">
      <c r="A62" s="13" t="s">
        <v>19</v>
      </c>
      <c r="B62" s="13" t="s">
        <v>2</v>
      </c>
      <c r="C62" s="32"/>
      <c r="D62" s="32"/>
      <c r="E62" s="32">
        <v>625.9</v>
      </c>
      <c r="F62" s="32">
        <v>627.1</v>
      </c>
      <c r="G62" s="32"/>
      <c r="H62" s="32"/>
      <c r="I62" s="32"/>
      <c r="J62" s="32"/>
      <c r="K62" s="32"/>
      <c r="L62" s="32"/>
      <c r="M62" s="32"/>
      <c r="N62" s="32"/>
      <c r="O62" s="32">
        <v>622.20000000000005</v>
      </c>
      <c r="P62" s="32">
        <v>619.70000000000005</v>
      </c>
      <c r="Q62" s="32">
        <v>627.79999999999995</v>
      </c>
      <c r="R62" s="32">
        <v>628.9</v>
      </c>
      <c r="S62" s="32"/>
      <c r="T62" s="32">
        <v>623.29999999999995</v>
      </c>
      <c r="U62" s="32"/>
      <c r="V62" s="20" cm="1">
        <f t="array" ref="V62">AVERAGE((LARGE(C62:U62,{1,2,3,4,5})))</f>
        <v>626.6</v>
      </c>
      <c r="W62" s="23">
        <f>AVERAGE(C62:U62)</f>
        <v>624.98571428571427</v>
      </c>
      <c r="X62" s="42"/>
    </row>
    <row r="63" spans="1:24" ht="18" customHeight="1" x14ac:dyDescent="0.45">
      <c r="A63" s="13" t="s">
        <v>39</v>
      </c>
      <c r="B63" s="13" t="s">
        <v>20</v>
      </c>
      <c r="C63" s="20"/>
      <c r="D63" s="20"/>
      <c r="E63" s="20">
        <v>625.79999999999995</v>
      </c>
      <c r="F63" s="20">
        <v>624.1</v>
      </c>
      <c r="G63" s="20"/>
      <c r="H63" s="20"/>
      <c r="I63" s="20"/>
      <c r="J63" s="20"/>
      <c r="K63" s="20"/>
      <c r="L63" s="20"/>
      <c r="M63" s="20">
        <v>627.70000000000005</v>
      </c>
      <c r="N63" s="20"/>
      <c r="O63" s="20">
        <v>628.29999999999995</v>
      </c>
      <c r="P63" s="20">
        <v>620.70000000000005</v>
      </c>
      <c r="Q63" s="20"/>
      <c r="R63" s="20"/>
      <c r="S63" s="20"/>
      <c r="T63" s="20"/>
      <c r="U63" s="20"/>
      <c r="V63" s="32" cm="1">
        <f t="array" ref="V63">AVERAGE((LARGE(C63:U63,{1,2,3,4,5})))</f>
        <v>625.32000000000005</v>
      </c>
      <c r="W63" s="23">
        <f>AVERAGE(C63:U63)</f>
        <v>625.32000000000005</v>
      </c>
    </row>
    <row r="64" spans="1:24" ht="18" customHeight="1" x14ac:dyDescent="0.45">
      <c r="A64" s="13" t="s">
        <v>31</v>
      </c>
      <c r="B64" s="13" t="s">
        <v>23</v>
      </c>
      <c r="C64" s="20"/>
      <c r="D64" s="20"/>
      <c r="E64" s="20">
        <v>605.6</v>
      </c>
      <c r="F64" s="20">
        <v>611</v>
      </c>
      <c r="G64" s="20"/>
      <c r="H64" s="20"/>
      <c r="I64" s="20">
        <v>626.4</v>
      </c>
      <c r="J64" s="20">
        <v>623</v>
      </c>
      <c r="K64" s="20"/>
      <c r="L64" s="20"/>
      <c r="M64" s="20">
        <v>618.9</v>
      </c>
      <c r="N64" s="20"/>
      <c r="O64" s="20">
        <v>615.9</v>
      </c>
      <c r="P64" s="20">
        <v>622.79999999999995</v>
      </c>
      <c r="Q64" s="20">
        <v>628</v>
      </c>
      <c r="R64" s="20">
        <v>625.20000000000005</v>
      </c>
      <c r="S64" s="20"/>
      <c r="T64" s="20"/>
      <c r="U64" s="20"/>
      <c r="V64" s="20" cm="1">
        <f t="array" ref="V64">AVERAGE((LARGE(C64:U64,{1,2,3,4,5})))</f>
        <v>625.08000000000015</v>
      </c>
      <c r="W64" s="23">
        <f>AVERAGE(C64:U64)</f>
        <v>619.6444444444445</v>
      </c>
    </row>
    <row r="65" spans="1:24" ht="18" customHeight="1" x14ac:dyDescent="0.45">
      <c r="A65" s="13" t="s">
        <v>61</v>
      </c>
      <c r="B65" s="13" t="s">
        <v>60</v>
      </c>
      <c r="C65" s="32"/>
      <c r="D65" s="32"/>
      <c r="E65" s="32"/>
      <c r="F65" s="32"/>
      <c r="G65" s="32"/>
      <c r="H65" s="32"/>
      <c r="I65" s="32">
        <v>620.6</v>
      </c>
      <c r="J65" s="32">
        <v>620.4</v>
      </c>
      <c r="K65" s="32"/>
      <c r="L65" s="32"/>
      <c r="M65" s="32"/>
      <c r="N65" s="32"/>
      <c r="O65" s="32">
        <v>610.6</v>
      </c>
      <c r="P65" s="32">
        <v>602.5</v>
      </c>
      <c r="Q65" s="32">
        <v>611.70000000000005</v>
      </c>
      <c r="R65" s="32"/>
      <c r="S65" s="32"/>
      <c r="T65" s="32"/>
      <c r="U65" s="32"/>
      <c r="V65" s="20" cm="1">
        <f t="array" ref="V65">AVERAGE((LARGE(C65:U65,{1,2,3,4,5})))</f>
        <v>613.16000000000008</v>
      </c>
      <c r="W65" s="23">
        <f>AVERAGE(C65:U65)</f>
        <v>613.16000000000008</v>
      </c>
    </row>
    <row r="66" spans="1:24" ht="18" customHeight="1" x14ac:dyDescent="0.45">
      <c r="A66" s="13" t="s">
        <v>84</v>
      </c>
      <c r="B66" s="13" t="s">
        <v>85</v>
      </c>
      <c r="C66" s="20"/>
      <c r="D66" s="20"/>
      <c r="E66" s="20">
        <v>613.29999999999995</v>
      </c>
      <c r="F66" s="20">
        <v>613.70000000000005</v>
      </c>
      <c r="G66" s="20"/>
      <c r="H66" s="20"/>
      <c r="I66" s="20"/>
      <c r="J66" s="20"/>
      <c r="K66" s="20"/>
      <c r="L66" s="20"/>
      <c r="M66" s="20"/>
      <c r="N66" s="20"/>
      <c r="O66" s="20">
        <v>614.29999999999995</v>
      </c>
      <c r="P66" s="20">
        <v>606.9</v>
      </c>
      <c r="Q66" s="20">
        <v>614.9</v>
      </c>
      <c r="R66" s="20"/>
      <c r="S66" s="20"/>
      <c r="T66" s="20"/>
      <c r="U66" s="20"/>
      <c r="V66" s="20" cm="1">
        <f t="array" ref="V66">AVERAGE((LARGE(C66:U66,{1,2,3,4,5})))</f>
        <v>612.62</v>
      </c>
      <c r="W66" s="23">
        <f>AVERAGE(C66:U66)</f>
        <v>612.62</v>
      </c>
    </row>
    <row r="67" spans="1:24" ht="18" customHeight="1" x14ac:dyDescent="0.45">
      <c r="A67" s="13" t="s">
        <v>112</v>
      </c>
      <c r="B67" s="13" t="s">
        <v>111</v>
      </c>
      <c r="C67" s="32">
        <v>629.9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23" t="e" cm="1">
        <f t="array" ref="V67">AVERAGE((LARGE(C67:U67,{1,2,3,4,5})))</f>
        <v>#NUM!</v>
      </c>
      <c r="W67" s="32">
        <f>AVERAGE(C67:U67)</f>
        <v>629.9</v>
      </c>
    </row>
    <row r="68" spans="1:24" ht="18" customHeight="1" x14ac:dyDescent="0.45">
      <c r="A68" s="13" t="s">
        <v>16</v>
      </c>
      <c r="B68" s="13" t="s">
        <v>17</v>
      </c>
      <c r="C68" s="20"/>
      <c r="D68" s="20">
        <v>622.29999999999995</v>
      </c>
      <c r="E68" s="20">
        <v>623.1</v>
      </c>
      <c r="F68" s="20">
        <v>624.4</v>
      </c>
      <c r="G68" s="20">
        <v>626.5</v>
      </c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3" t="e" cm="1">
        <f t="array" ref="V68">AVERAGE((LARGE(C68:U68,{1,2,3,4,5})))</f>
        <v>#NUM!</v>
      </c>
      <c r="W68" s="32">
        <f>AVERAGE(C68:U68)</f>
        <v>624.07500000000005</v>
      </c>
      <c r="X68" s="42"/>
    </row>
    <row r="69" spans="1:24" ht="18" customHeight="1" x14ac:dyDescent="0.45">
      <c r="A69" s="13" t="s">
        <v>11</v>
      </c>
      <c r="B69" s="13" t="s">
        <v>12</v>
      </c>
      <c r="C69" s="20"/>
      <c r="D69" s="20"/>
      <c r="E69" s="20"/>
      <c r="F69" s="20"/>
      <c r="G69" s="20"/>
      <c r="H69" s="20"/>
      <c r="I69" s="20">
        <v>620.79999999999995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3" t="e" cm="1">
        <f t="array" ref="V69">AVERAGE((LARGE(C69:U69,{1,2,3,4,5})))</f>
        <v>#NUM!</v>
      </c>
      <c r="W69" s="32">
        <f>AVERAGE(C69:U69)</f>
        <v>620.79999999999995</v>
      </c>
    </row>
    <row r="70" spans="1:24" ht="18" customHeight="1" x14ac:dyDescent="0.45">
      <c r="A70" s="13" t="s">
        <v>147</v>
      </c>
      <c r="B70" s="13" t="s">
        <v>146</v>
      </c>
      <c r="C70" s="20"/>
      <c r="D70" s="20"/>
      <c r="E70" s="20"/>
      <c r="F70" s="20"/>
      <c r="G70" s="20"/>
      <c r="H70" s="20"/>
      <c r="I70" s="20"/>
      <c r="J70" s="20"/>
      <c r="K70" s="20">
        <v>614.79999999999995</v>
      </c>
      <c r="L70" s="20">
        <v>617.5</v>
      </c>
      <c r="M70" s="20">
        <v>616.79999999999995</v>
      </c>
      <c r="N70" s="20"/>
      <c r="O70" s="20"/>
      <c r="P70" s="20"/>
      <c r="Q70" s="20"/>
      <c r="R70" s="20"/>
      <c r="S70" s="20"/>
      <c r="T70" s="20"/>
      <c r="U70" s="20"/>
      <c r="V70" s="23"/>
      <c r="W70" s="32">
        <f>AVERAGE(C70:U70)</f>
        <v>616.36666666666667</v>
      </c>
    </row>
    <row r="71" spans="1:24" ht="18" customHeight="1" x14ac:dyDescent="0.45">
      <c r="A71" s="13" t="s">
        <v>108</v>
      </c>
      <c r="B71" s="13" t="s">
        <v>109</v>
      </c>
      <c r="C71" s="20"/>
      <c r="D71" s="20"/>
      <c r="E71" s="20">
        <v>611.79999999999995</v>
      </c>
      <c r="F71" s="20">
        <v>618.70000000000005</v>
      </c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3" t="e" cm="1">
        <f t="array" ref="V71">AVERAGE((LARGE(C71:U71,{1,2,3,4,5})))</f>
        <v>#NUM!</v>
      </c>
      <c r="W71" s="32">
        <f>AVERAGE(C71:U71)</f>
        <v>615.25</v>
      </c>
      <c r="X71" s="21"/>
    </row>
    <row r="72" spans="1:24" ht="18" customHeight="1" x14ac:dyDescent="0.45">
      <c r="A72" s="13" t="s">
        <v>62</v>
      </c>
      <c r="B72" s="13" t="s">
        <v>63</v>
      </c>
      <c r="C72" s="20"/>
      <c r="D72" s="20"/>
      <c r="E72" s="20">
        <v>610.6</v>
      </c>
      <c r="F72" s="20">
        <v>613.70000000000005</v>
      </c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3" t="e" cm="1">
        <f t="array" ref="V72">AVERAGE((LARGE(C72:U72,{1,2,3,4,5})))</f>
        <v>#NUM!</v>
      </c>
      <c r="W72" s="32">
        <f>AVERAGE(C72:U72)</f>
        <v>612.15000000000009</v>
      </c>
    </row>
    <row r="73" spans="1:24" ht="18" customHeight="1" x14ac:dyDescent="0.45">
      <c r="A73" s="13" t="s">
        <v>94</v>
      </c>
      <c r="B73" s="13" t="s">
        <v>95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>
        <v>613.20000000000005</v>
      </c>
      <c r="P73" s="20">
        <v>605.70000000000005</v>
      </c>
      <c r="Q73" s="20"/>
      <c r="R73" s="20"/>
      <c r="S73" s="20"/>
      <c r="T73" s="20"/>
      <c r="U73" s="20"/>
      <c r="V73" s="23" t="e" cm="1">
        <f t="array" ref="V73">AVERAGE((LARGE(C73:U73,{1,2,3,4,5})))</f>
        <v>#NUM!</v>
      </c>
      <c r="W73" s="32">
        <f>AVERAGE(C73:U73)</f>
        <v>609.45000000000005</v>
      </c>
    </row>
    <row r="74" spans="1:24" ht="18" customHeight="1" x14ac:dyDescent="0.45">
      <c r="A74" s="13" t="s">
        <v>46</v>
      </c>
      <c r="B74" s="13" t="s">
        <v>47</v>
      </c>
      <c r="C74" s="20"/>
      <c r="D74" s="20"/>
      <c r="E74" s="20">
        <v>596.70000000000005</v>
      </c>
      <c r="F74" s="20">
        <v>608.29999999999995</v>
      </c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3" t="e" cm="1">
        <f t="array" ref="V74">AVERAGE((LARGE(C74:U74,{1,2,3,4,5})))</f>
        <v>#NUM!</v>
      </c>
      <c r="W74" s="32">
        <f>AVERAGE(C74:U74)</f>
        <v>602.5</v>
      </c>
    </row>
    <row r="75" spans="1:24" ht="18" customHeight="1" x14ac:dyDescent="0.45">
      <c r="A75" s="13" t="s">
        <v>89</v>
      </c>
      <c r="B75" s="13" t="s">
        <v>88</v>
      </c>
      <c r="C75" s="20"/>
      <c r="D75" s="20"/>
      <c r="E75" s="20"/>
      <c r="F75" s="20"/>
      <c r="G75" s="20"/>
      <c r="H75" s="20">
        <v>601.20000000000005</v>
      </c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3" t="e" cm="1">
        <f t="array" ref="V75">AVERAGE((LARGE(C75:U75,{1,2,3,4,5})))</f>
        <v>#NUM!</v>
      </c>
      <c r="W75" s="32">
        <f>AVERAGE(C75:U75)</f>
        <v>601.20000000000005</v>
      </c>
    </row>
    <row r="76" spans="1:24" ht="18" customHeight="1" x14ac:dyDescent="0.45">
      <c r="A76" s="13" t="s">
        <v>138</v>
      </c>
      <c r="B76" s="13" t="s">
        <v>139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>
        <v>584.70000000000005</v>
      </c>
      <c r="P76" s="20">
        <v>587.1</v>
      </c>
      <c r="Q76" s="20"/>
      <c r="R76" s="20"/>
      <c r="S76" s="20"/>
      <c r="T76" s="20"/>
      <c r="U76" s="20"/>
      <c r="V76" s="23" t="e" cm="1">
        <f t="array" ref="V76">AVERAGE((LARGE(C76:U76,{1,2,3,4,5})))</f>
        <v>#NUM!</v>
      </c>
      <c r="W76" s="32">
        <f>AVERAGE(C76:U76)</f>
        <v>585.90000000000009</v>
      </c>
    </row>
    <row r="77" spans="1:24" ht="18" customHeight="1" x14ac:dyDescent="0.45">
      <c r="A77" s="13" t="s">
        <v>86</v>
      </c>
      <c r="B77" s="13" t="s">
        <v>87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>
        <v>578.1</v>
      </c>
      <c r="P77" s="20">
        <v>565.79999999999995</v>
      </c>
      <c r="Q77" s="20"/>
      <c r="R77" s="20"/>
      <c r="S77" s="20"/>
      <c r="T77" s="20"/>
      <c r="U77" s="20"/>
      <c r="V77" s="23" t="e" cm="1">
        <f t="array" ref="V77">AVERAGE((LARGE(C77:U77,{1,2,3,4,5})))</f>
        <v>#NUM!</v>
      </c>
      <c r="W77" s="32">
        <f>AVERAGE(C77:U77)</f>
        <v>571.95000000000005</v>
      </c>
    </row>
    <row r="80" spans="1:24" ht="18" customHeight="1" x14ac:dyDescent="0.45">
      <c r="A80" s="6"/>
      <c r="B80" s="6"/>
      <c r="C80" s="8"/>
      <c r="D80" s="8"/>
      <c r="E80" s="8"/>
      <c r="F80" s="7"/>
      <c r="G80" s="8"/>
      <c r="H80" s="8"/>
      <c r="K80" s="3"/>
    </row>
    <row r="81" spans="1:21" ht="18" customHeight="1" x14ac:dyDescent="0.45">
      <c r="A81" s="6" t="s">
        <v>101</v>
      </c>
      <c r="B81" s="6"/>
      <c r="C81" s="8"/>
      <c r="D81" s="8"/>
      <c r="E81" s="8"/>
      <c r="F81" s="7"/>
      <c r="G81" s="11"/>
      <c r="H81" s="11"/>
      <c r="K81" s="3"/>
    </row>
    <row r="82" spans="1:21" ht="18" customHeight="1" x14ac:dyDescent="0.45">
      <c r="A82" s="12" t="s">
        <v>0</v>
      </c>
      <c r="B82" s="12"/>
      <c r="C82" s="29" t="s">
        <v>119</v>
      </c>
      <c r="D82" s="29" t="s">
        <v>65</v>
      </c>
      <c r="E82" s="29" t="s">
        <v>120</v>
      </c>
      <c r="F82" s="29" t="s">
        <v>120</v>
      </c>
      <c r="G82" s="29" t="s">
        <v>126</v>
      </c>
      <c r="H82" s="29" t="s">
        <v>130</v>
      </c>
      <c r="I82" s="29" t="s">
        <v>130</v>
      </c>
      <c r="J82" s="39" t="s">
        <v>91</v>
      </c>
      <c r="K82" s="39" t="s">
        <v>134</v>
      </c>
      <c r="L82" s="29" t="s">
        <v>52</v>
      </c>
      <c r="M82" s="29" t="s">
        <v>52</v>
      </c>
      <c r="N82" s="29" t="s">
        <v>142</v>
      </c>
      <c r="O82" s="29" t="s">
        <v>144</v>
      </c>
      <c r="P82" s="29" t="s">
        <v>144</v>
      </c>
      <c r="Q82" s="29" t="s">
        <v>149</v>
      </c>
      <c r="R82" s="39"/>
      <c r="S82" s="18" t="s">
        <v>26</v>
      </c>
      <c r="T82" s="27" t="s">
        <v>27</v>
      </c>
      <c r="U82" s="48" t="s">
        <v>73</v>
      </c>
    </row>
    <row r="83" spans="1:21" ht="18" customHeight="1" x14ac:dyDescent="0.45">
      <c r="A83" s="13" t="s">
        <v>24</v>
      </c>
      <c r="B83" s="13" t="s">
        <v>25</v>
      </c>
      <c r="C83" s="20">
        <v>624.70000000000005</v>
      </c>
      <c r="D83" s="20">
        <v>626.4</v>
      </c>
      <c r="E83" s="20">
        <v>622.4</v>
      </c>
      <c r="F83" s="20">
        <v>623.4</v>
      </c>
      <c r="G83" s="20">
        <v>622.79999999999995</v>
      </c>
      <c r="H83" s="20"/>
      <c r="I83" s="20">
        <v>626.4</v>
      </c>
      <c r="J83" s="20"/>
      <c r="K83" s="20">
        <v>625.9</v>
      </c>
      <c r="L83" s="20">
        <v>627.29999999999995</v>
      </c>
      <c r="M83" s="20">
        <v>623.1</v>
      </c>
      <c r="N83" s="20">
        <v>626.4</v>
      </c>
      <c r="O83" s="20">
        <v>630.6</v>
      </c>
      <c r="P83" s="20">
        <v>628.79999999999995</v>
      </c>
      <c r="Q83" s="20">
        <v>620.20000000000005</v>
      </c>
      <c r="R83" s="20"/>
      <c r="S83" s="32" cm="1">
        <f t="array" ref="S83">AVERAGE((LARGE(C83:R83,{1,2,3,4,5})))</f>
        <v>627.9</v>
      </c>
      <c r="T83" s="23">
        <f>AVERAGE(C83:R83)</f>
        <v>625.26153846153852</v>
      </c>
      <c r="U83" s="37"/>
    </row>
    <row r="84" spans="1:21" ht="18" customHeight="1" x14ac:dyDescent="0.45">
      <c r="A84" s="13" t="s">
        <v>3</v>
      </c>
      <c r="B84" s="13" t="s">
        <v>4</v>
      </c>
      <c r="C84" s="32"/>
      <c r="D84" s="32"/>
      <c r="E84" s="32">
        <v>621.6</v>
      </c>
      <c r="F84" s="32">
        <v>619</v>
      </c>
      <c r="G84" s="32"/>
      <c r="H84" s="32">
        <v>603.6</v>
      </c>
      <c r="I84" s="32">
        <v>612.29999999999995</v>
      </c>
      <c r="J84" s="32"/>
      <c r="K84" s="32"/>
      <c r="L84" s="32"/>
      <c r="M84" s="32"/>
      <c r="N84" s="32">
        <v>616</v>
      </c>
      <c r="O84" s="32">
        <v>625.9</v>
      </c>
      <c r="P84" s="32">
        <v>624.9</v>
      </c>
      <c r="Q84" s="32">
        <v>622.9</v>
      </c>
      <c r="R84" s="32"/>
      <c r="S84" s="32" cm="1">
        <f t="array" ref="S84">AVERAGE((LARGE(C84:R84,{1,2,3,4,5})))</f>
        <v>622.8599999999999</v>
      </c>
      <c r="T84" s="23">
        <f>AVERAGE(C84:R84)</f>
        <v>618.27499999999998</v>
      </c>
      <c r="U84" s="42"/>
    </row>
    <row r="85" spans="1:21" ht="18" customHeight="1" x14ac:dyDescent="0.45">
      <c r="A85" s="13" t="s">
        <v>13</v>
      </c>
      <c r="B85" s="13" t="s">
        <v>57</v>
      </c>
      <c r="C85" s="20">
        <v>614.6</v>
      </c>
      <c r="D85" s="20"/>
      <c r="E85" s="20"/>
      <c r="F85" s="20"/>
      <c r="G85" s="20"/>
      <c r="H85" s="20">
        <v>618.1</v>
      </c>
      <c r="I85" s="20">
        <v>615.29999999999995</v>
      </c>
      <c r="J85" s="20">
        <v>619.1</v>
      </c>
      <c r="K85" s="20"/>
      <c r="L85" s="20">
        <v>605.1</v>
      </c>
      <c r="M85" s="20">
        <v>614.9</v>
      </c>
      <c r="N85" s="20"/>
      <c r="O85" s="20">
        <v>617.4</v>
      </c>
      <c r="P85" s="20">
        <v>620.29999999999995</v>
      </c>
      <c r="Q85" s="20">
        <v>622.4</v>
      </c>
      <c r="R85" s="20"/>
      <c r="S85" s="32" cm="1">
        <f t="array" ref="S85">AVERAGE((LARGE(C85:R85,{1,2,3,4,5})))</f>
        <v>619.45999999999992</v>
      </c>
      <c r="T85" s="23">
        <f>AVERAGE(C85:R85)</f>
        <v>616.3555555555555</v>
      </c>
      <c r="U85" s="42"/>
    </row>
    <row r="86" spans="1:21" ht="18" customHeight="1" x14ac:dyDescent="0.45">
      <c r="A86" s="13" t="s">
        <v>33</v>
      </c>
      <c r="B86" s="13" t="s">
        <v>34</v>
      </c>
      <c r="C86" s="20">
        <v>612.6</v>
      </c>
      <c r="D86" s="20"/>
      <c r="E86" s="20">
        <v>610.20000000000005</v>
      </c>
      <c r="F86" s="20">
        <v>609.6</v>
      </c>
      <c r="G86" s="20"/>
      <c r="H86" s="20">
        <v>611.29999999999995</v>
      </c>
      <c r="I86" s="20">
        <v>611</v>
      </c>
      <c r="J86" s="20"/>
      <c r="K86" s="20"/>
      <c r="L86" s="20">
        <v>614.9</v>
      </c>
      <c r="M86" s="20">
        <v>621.70000000000005</v>
      </c>
      <c r="N86" s="20"/>
      <c r="O86" s="20">
        <v>617.70000000000005</v>
      </c>
      <c r="P86" s="20">
        <v>623</v>
      </c>
      <c r="Q86" s="20"/>
      <c r="R86" s="20"/>
      <c r="S86" s="32" cm="1">
        <f t="array" ref="S86">AVERAGE((LARGE(C86:R86,{1,2,3,4,5})))</f>
        <v>617.98</v>
      </c>
      <c r="T86" s="23">
        <f>AVERAGE(C86:R86)</f>
        <v>614.66666666666663</v>
      </c>
    </row>
    <row r="87" spans="1:21" ht="18" customHeight="1" x14ac:dyDescent="0.45">
      <c r="A87" s="13" t="s">
        <v>113</v>
      </c>
      <c r="B87" s="13" t="s">
        <v>21</v>
      </c>
      <c r="C87" s="32"/>
      <c r="D87" s="32"/>
      <c r="E87" s="32">
        <v>611.29999999999995</v>
      </c>
      <c r="F87" s="32">
        <v>620</v>
      </c>
      <c r="G87" s="32"/>
      <c r="H87" s="32">
        <v>613.70000000000005</v>
      </c>
      <c r="I87" s="32">
        <v>611.4</v>
      </c>
      <c r="J87" s="32">
        <v>617.9</v>
      </c>
      <c r="K87" s="32">
        <v>619.79999999999995</v>
      </c>
      <c r="L87" s="32">
        <v>611.4</v>
      </c>
      <c r="M87" s="32">
        <v>617.20000000000005</v>
      </c>
      <c r="N87" s="32">
        <v>613.6</v>
      </c>
      <c r="O87" s="32"/>
      <c r="P87" s="32"/>
      <c r="Q87" s="32"/>
      <c r="R87" s="32"/>
      <c r="S87" s="32" cm="1">
        <f t="array" ref="S87">AVERAGE((LARGE(C87:R87,{1,2,3,4,5})))</f>
        <v>617.71999999999991</v>
      </c>
      <c r="T87" s="23">
        <f>AVERAGE(C87:R87)</f>
        <v>615.1444444444445</v>
      </c>
      <c r="U87" s="42"/>
    </row>
    <row r="88" spans="1:21" ht="18" customHeight="1" x14ac:dyDescent="0.45">
      <c r="A88" s="13"/>
      <c r="B88" s="13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3"/>
      <c r="T88" s="32"/>
    </row>
    <row r="89" spans="1:21" ht="18" customHeight="1" x14ac:dyDescent="0.45">
      <c r="A89" s="13" t="s">
        <v>82</v>
      </c>
      <c r="B89" s="13" t="s">
        <v>83</v>
      </c>
      <c r="C89" s="20"/>
      <c r="D89" s="20"/>
      <c r="E89" s="20">
        <v>612.79999999999995</v>
      </c>
      <c r="F89" s="20">
        <v>610.1</v>
      </c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3" t="e" cm="1">
        <f t="array" ref="S89">AVERAGE((LARGE(C89:R89,{1,2,3,4,5})))</f>
        <v>#NUM!</v>
      </c>
      <c r="T89" s="32">
        <f>AVERAGE(C89:R89)</f>
        <v>611.45000000000005</v>
      </c>
    </row>
    <row r="90" spans="1:21" ht="18" customHeight="1" x14ac:dyDescent="0.45">
      <c r="A90" s="13" t="s">
        <v>53</v>
      </c>
      <c r="B90" s="13" t="s">
        <v>54</v>
      </c>
      <c r="C90" s="20"/>
      <c r="D90" s="20"/>
      <c r="E90" s="20">
        <v>607.1</v>
      </c>
      <c r="F90" s="20">
        <v>613.5</v>
      </c>
      <c r="G90" s="20"/>
      <c r="H90" s="20"/>
      <c r="I90" s="20">
        <v>613.4</v>
      </c>
      <c r="J90" s="20"/>
      <c r="K90" s="20"/>
      <c r="L90" s="20"/>
      <c r="M90" s="20"/>
      <c r="N90" s="20"/>
      <c r="O90" s="20"/>
      <c r="P90" s="20"/>
      <c r="Q90" s="20"/>
      <c r="R90" s="20"/>
      <c r="S90" s="23" t="e" cm="1">
        <f t="array" ref="S90">AVERAGE((LARGE(C90:R90,{1,2,3,4,5})))</f>
        <v>#NUM!</v>
      </c>
      <c r="T90" s="32">
        <f>AVERAGE(C90:R90)</f>
        <v>611.33333333333337</v>
      </c>
      <c r="U90" s="42"/>
    </row>
    <row r="93" spans="1:21" ht="18" customHeight="1" x14ac:dyDescent="0.45">
      <c r="A93" s="9"/>
      <c r="B93" s="9"/>
      <c r="C93" s="11"/>
      <c r="D93" s="11"/>
      <c r="E93" s="11"/>
      <c r="F93" s="10"/>
      <c r="G93" s="10"/>
      <c r="H93" s="11"/>
      <c r="K93" s="3"/>
    </row>
    <row r="94" spans="1:21" ht="18" customHeight="1" x14ac:dyDescent="0.45">
      <c r="A94" s="6" t="s">
        <v>102</v>
      </c>
      <c r="B94" s="6"/>
      <c r="C94" s="8"/>
      <c r="D94" s="8"/>
      <c r="E94" s="8"/>
      <c r="F94" s="7"/>
      <c r="G94" s="11"/>
      <c r="H94" s="11"/>
      <c r="K94" s="3"/>
    </row>
    <row r="95" spans="1:21" ht="18" customHeight="1" x14ac:dyDescent="0.45">
      <c r="A95" s="12" t="s">
        <v>0</v>
      </c>
      <c r="B95" s="12"/>
      <c r="C95" s="29" t="s">
        <v>119</v>
      </c>
      <c r="D95" s="29" t="s">
        <v>120</v>
      </c>
      <c r="E95" s="29" t="s">
        <v>120</v>
      </c>
      <c r="F95" s="29" t="s">
        <v>126</v>
      </c>
      <c r="G95" s="29" t="s">
        <v>130</v>
      </c>
      <c r="H95" s="29" t="s">
        <v>130</v>
      </c>
      <c r="I95" s="39" t="s">
        <v>91</v>
      </c>
      <c r="J95" s="39" t="s">
        <v>96</v>
      </c>
      <c r="K95" s="29" t="s">
        <v>52</v>
      </c>
      <c r="L95" s="29" t="s">
        <v>52</v>
      </c>
      <c r="M95" s="29" t="s">
        <v>142</v>
      </c>
      <c r="N95" s="29" t="s">
        <v>144</v>
      </c>
      <c r="O95" s="29" t="s">
        <v>144</v>
      </c>
      <c r="P95" s="29" t="s">
        <v>149</v>
      </c>
      <c r="Q95" s="39"/>
      <c r="R95" s="18" t="s">
        <v>26</v>
      </c>
      <c r="S95" s="27" t="s">
        <v>27</v>
      </c>
      <c r="T95" s="47" t="s">
        <v>74</v>
      </c>
    </row>
    <row r="96" spans="1:21" ht="18" customHeight="1" x14ac:dyDescent="0.45">
      <c r="A96" s="13" t="s">
        <v>24</v>
      </c>
      <c r="B96" s="13" t="s">
        <v>58</v>
      </c>
      <c r="C96" s="32">
        <v>631</v>
      </c>
      <c r="D96" s="32">
        <v>630.1</v>
      </c>
      <c r="E96" s="32">
        <v>631.1</v>
      </c>
      <c r="F96" s="32">
        <v>634.4</v>
      </c>
      <c r="G96" s="32">
        <v>633.9</v>
      </c>
      <c r="H96" s="32"/>
      <c r="I96" s="32"/>
      <c r="J96" s="32">
        <v>635.4</v>
      </c>
      <c r="K96" s="32">
        <v>632.79999999999995</v>
      </c>
      <c r="L96" s="32">
        <v>633.6</v>
      </c>
      <c r="M96" s="32">
        <v>634</v>
      </c>
      <c r="N96" s="32">
        <v>632.6</v>
      </c>
      <c r="O96" s="32">
        <v>631.70000000000005</v>
      </c>
      <c r="P96" s="32">
        <v>630.29999999999995</v>
      </c>
      <c r="Q96" s="32"/>
      <c r="R96" s="20" cm="1">
        <f t="array" ref="R96">AVERAGE((LARGE(C96:Q96,{1,2,3,4,5})))</f>
        <v>634.26</v>
      </c>
      <c r="S96" s="41">
        <f>AVERAGE(C96:Q96)</f>
        <v>632.57500000000005</v>
      </c>
      <c r="T96" s="37"/>
    </row>
    <row r="97" spans="1:20" ht="18" customHeight="1" x14ac:dyDescent="0.45">
      <c r="A97" s="13" t="s">
        <v>3</v>
      </c>
      <c r="B97" s="13" t="s">
        <v>4</v>
      </c>
      <c r="C97" s="32"/>
      <c r="D97" s="32">
        <v>629.4</v>
      </c>
      <c r="E97" s="32">
        <v>628.9</v>
      </c>
      <c r="F97" s="32"/>
      <c r="G97" s="32">
        <v>627</v>
      </c>
      <c r="H97" s="32">
        <v>627</v>
      </c>
      <c r="I97" s="32"/>
      <c r="J97" s="32"/>
      <c r="K97" s="32"/>
      <c r="L97" s="32"/>
      <c r="M97" s="32">
        <v>632.29999999999995</v>
      </c>
      <c r="N97" s="32">
        <v>633</v>
      </c>
      <c r="O97" s="32">
        <v>631.5</v>
      </c>
      <c r="P97" s="32">
        <v>632.5</v>
      </c>
      <c r="Q97" s="32"/>
      <c r="R97" s="32" cm="1">
        <f t="array" ref="R97">AVERAGE((LARGE(C97:Q97,{1,2,3,4,5})))</f>
        <v>631.74</v>
      </c>
      <c r="S97" s="23">
        <f>AVERAGE(C97:Q97)</f>
        <v>630.20000000000005</v>
      </c>
    </row>
    <row r="98" spans="1:20" ht="18" customHeight="1" x14ac:dyDescent="0.45">
      <c r="A98" s="13" t="s">
        <v>33</v>
      </c>
      <c r="B98" s="13" t="s">
        <v>34</v>
      </c>
      <c r="C98" s="32">
        <v>632.6</v>
      </c>
      <c r="D98" s="32">
        <v>630.79999999999995</v>
      </c>
      <c r="E98" s="32">
        <v>629</v>
      </c>
      <c r="F98" s="32"/>
      <c r="G98" s="32">
        <v>630.1</v>
      </c>
      <c r="H98" s="32"/>
      <c r="I98" s="32"/>
      <c r="J98" s="32"/>
      <c r="K98" s="32">
        <v>628.29999999999995</v>
      </c>
      <c r="L98" s="32">
        <v>629</v>
      </c>
      <c r="M98" s="32"/>
      <c r="N98" s="32">
        <v>628.5</v>
      </c>
      <c r="O98" s="32">
        <v>633.4</v>
      </c>
      <c r="P98" s="32">
        <v>628.29999999999995</v>
      </c>
      <c r="Q98" s="32"/>
      <c r="R98" s="32" cm="1">
        <f t="array" ref="R98">AVERAGE((LARGE(C98:Q98,{1,2,3,4,5})))</f>
        <v>631.18000000000006</v>
      </c>
      <c r="S98" s="23">
        <f>AVERAGE(C98:Q98)</f>
        <v>630</v>
      </c>
      <c r="T98" s="42"/>
    </row>
    <row r="99" spans="1:20" ht="18" customHeight="1" x14ac:dyDescent="0.45">
      <c r="A99" s="13" t="s">
        <v>13</v>
      </c>
      <c r="B99" s="13" t="s">
        <v>57</v>
      </c>
      <c r="C99" s="32">
        <v>629.9</v>
      </c>
      <c r="D99" s="32"/>
      <c r="E99" s="32"/>
      <c r="F99" s="32"/>
      <c r="G99" s="32">
        <v>629</v>
      </c>
      <c r="H99" s="32">
        <v>629.29999999999995</v>
      </c>
      <c r="I99" s="32"/>
      <c r="J99" s="32"/>
      <c r="K99" s="32">
        <v>626.70000000000005</v>
      </c>
      <c r="L99" s="32">
        <v>622.4</v>
      </c>
      <c r="M99" s="32"/>
      <c r="N99" s="32"/>
      <c r="O99" s="32">
        <v>624.70000000000005</v>
      </c>
      <c r="P99" s="32"/>
      <c r="Q99" s="32"/>
      <c r="R99" s="32" cm="1">
        <f t="array" ref="R99">AVERAGE((LARGE(C99:Q99,{1,2,3,4,5})))</f>
        <v>627.91999999999985</v>
      </c>
      <c r="S99" s="41">
        <f>AVERAGE(C99:Q99)</f>
        <v>627</v>
      </c>
      <c r="T99" s="42"/>
    </row>
    <row r="100" spans="1:20" ht="18" customHeight="1" x14ac:dyDescent="0.45">
      <c r="A100" s="13" t="s">
        <v>113</v>
      </c>
      <c r="B100" s="13" t="s">
        <v>21</v>
      </c>
      <c r="C100" s="32"/>
      <c r="D100" s="32">
        <v>624.9</v>
      </c>
      <c r="E100" s="32">
        <v>628.5</v>
      </c>
      <c r="F100" s="32"/>
      <c r="G100" s="32">
        <v>623.4</v>
      </c>
      <c r="H100" s="32">
        <v>626.4</v>
      </c>
      <c r="I100" s="32">
        <v>624.4</v>
      </c>
      <c r="J100" s="32">
        <v>628.1</v>
      </c>
      <c r="K100" s="32">
        <v>624.20000000000005</v>
      </c>
      <c r="L100" s="32">
        <v>622.29999999999995</v>
      </c>
      <c r="M100" s="32">
        <v>612.20000000000005</v>
      </c>
      <c r="N100" s="32"/>
      <c r="O100" s="32"/>
      <c r="P100" s="32"/>
      <c r="Q100" s="32"/>
      <c r="R100" s="32" cm="1">
        <f t="array" ref="R100">AVERAGE((LARGE(C100:Q100,{1,2,3,4,5})))</f>
        <v>626.46</v>
      </c>
      <c r="S100" s="23">
        <f>AVERAGE(C100:Q100)</f>
        <v>623.82222222222231</v>
      </c>
    </row>
    <row r="101" spans="1:20" ht="18" customHeight="1" x14ac:dyDescent="0.45">
      <c r="A101" s="13" t="s">
        <v>90</v>
      </c>
      <c r="B101" s="13" t="s">
        <v>83</v>
      </c>
      <c r="C101" s="32"/>
      <c r="D101" s="32">
        <v>621.4</v>
      </c>
      <c r="E101" s="32">
        <v>624.1</v>
      </c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23" t="e" cm="1">
        <f t="array" ref="R101">AVERAGE((LARGE(C101:Q101,{1,2,3,4,5})))</f>
        <v>#NUM!</v>
      </c>
      <c r="S101" s="32">
        <f>AVERAGE(C101:Q101)</f>
        <v>622.75</v>
      </c>
    </row>
    <row r="102" spans="1:20" ht="18" customHeight="1" x14ac:dyDescent="0.45">
      <c r="A102" s="13" t="s">
        <v>55</v>
      </c>
      <c r="B102" s="13" t="s">
        <v>54</v>
      </c>
      <c r="C102" s="32"/>
      <c r="D102" s="32">
        <v>624.5</v>
      </c>
      <c r="E102" s="32">
        <v>627.1</v>
      </c>
      <c r="F102" s="32"/>
      <c r="G102" s="32">
        <v>621.5</v>
      </c>
      <c r="H102" s="32">
        <v>617.1</v>
      </c>
      <c r="I102"/>
      <c r="J102" s="32"/>
      <c r="K102" s="32"/>
      <c r="L102" s="32"/>
      <c r="M102" s="32"/>
      <c r="N102" s="32"/>
      <c r="O102" s="32"/>
      <c r="P102" s="32"/>
      <c r="Q102" s="32"/>
      <c r="R102" s="23" t="e" cm="1">
        <f t="array" ref="R102">AVERAGE((LARGE(C102:Q102,{1,2,3,4,5})))</f>
        <v>#NUM!</v>
      </c>
      <c r="S102" s="32">
        <f>AVERAGE(C102:Q102)</f>
        <v>622.54999999999995</v>
      </c>
    </row>
    <row r="103" spans="1:20" ht="18" customHeight="1" x14ac:dyDescent="0.45">
      <c r="A103" s="13"/>
      <c r="B103" s="13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23"/>
      <c r="S103" s="32"/>
      <c r="T103" s="49"/>
    </row>
    <row r="104" spans="1:20" ht="18" customHeight="1" x14ac:dyDescent="0.45">
      <c r="A104" s="13"/>
      <c r="B104" s="13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23"/>
      <c r="S104" s="32"/>
    </row>
    <row r="105" spans="1:20" x14ac:dyDescent="0.35">
      <c r="C105" s="3"/>
      <c r="D105" s="3"/>
      <c r="E105" s="3"/>
      <c r="G105" s="3"/>
      <c r="H105" s="3"/>
    </row>
    <row r="106" spans="1:20" ht="18" customHeight="1" x14ac:dyDescent="0.45">
      <c r="A106" s="6" t="s">
        <v>103</v>
      </c>
      <c r="B106" s="6"/>
      <c r="C106" s="8"/>
      <c r="D106" s="8" t="s">
        <v>59</v>
      </c>
      <c r="E106" s="8"/>
      <c r="F106" s="7"/>
      <c r="G106" s="11"/>
      <c r="H106" s="11"/>
    </row>
    <row r="107" spans="1:20" ht="18" customHeight="1" x14ac:dyDescent="0.45">
      <c r="A107" s="12" t="s">
        <v>0</v>
      </c>
      <c r="B107" s="12"/>
      <c r="C107" s="29" t="s">
        <v>119</v>
      </c>
      <c r="D107" s="29" t="s">
        <v>119</v>
      </c>
      <c r="E107" s="39" t="s">
        <v>125</v>
      </c>
      <c r="F107" s="29" t="s">
        <v>126</v>
      </c>
      <c r="G107" s="29" t="s">
        <v>130</v>
      </c>
      <c r="H107" s="29" t="s">
        <v>130</v>
      </c>
      <c r="I107" s="39" t="s">
        <v>135</v>
      </c>
      <c r="J107" s="39" t="s">
        <v>96</v>
      </c>
      <c r="K107" s="29" t="s">
        <v>52</v>
      </c>
      <c r="L107" s="29" t="s">
        <v>52</v>
      </c>
      <c r="M107" s="29" t="s">
        <v>142</v>
      </c>
      <c r="N107" s="29" t="s">
        <v>144</v>
      </c>
      <c r="O107" s="29" t="s">
        <v>144</v>
      </c>
      <c r="P107" s="29" t="s">
        <v>149</v>
      </c>
      <c r="Q107" s="29"/>
      <c r="R107" s="22" t="s">
        <v>26</v>
      </c>
      <c r="S107" s="26" t="s">
        <v>27</v>
      </c>
      <c r="T107" s="47" t="s">
        <v>75</v>
      </c>
    </row>
    <row r="108" spans="1:20" ht="18" customHeight="1" x14ac:dyDescent="0.45">
      <c r="A108" s="13" t="s">
        <v>32</v>
      </c>
      <c r="B108" s="13" t="s">
        <v>48</v>
      </c>
      <c r="C108" s="25">
        <v>619.29999999999995</v>
      </c>
      <c r="D108" s="25">
        <v>609.9</v>
      </c>
      <c r="E108" s="25">
        <v>621.70000000000005</v>
      </c>
      <c r="F108" s="25"/>
      <c r="G108" s="25">
        <v>619</v>
      </c>
      <c r="H108" s="25">
        <v>615</v>
      </c>
      <c r="I108" s="25"/>
      <c r="J108" s="25"/>
      <c r="K108" s="25"/>
      <c r="L108" s="25"/>
      <c r="M108" s="25">
        <v>617.9</v>
      </c>
      <c r="N108" s="25">
        <v>627</v>
      </c>
      <c r="O108" s="25">
        <v>624.6</v>
      </c>
      <c r="P108" s="25">
        <v>615.9</v>
      </c>
      <c r="Q108" s="25"/>
      <c r="R108" s="14" cm="1">
        <f t="array" ref="R108">AVERAGE((LARGE(C108:Q108,{1,2,3,4,5})))</f>
        <v>622.31999999999994</v>
      </c>
      <c r="S108" s="28">
        <f>AVERAGE(C108:Q108)</f>
        <v>618.9222222222221</v>
      </c>
      <c r="T108" s="58"/>
    </row>
    <row r="109" spans="1:20" ht="18" customHeight="1" x14ac:dyDescent="0.45">
      <c r="A109" s="13" t="s">
        <v>112</v>
      </c>
      <c r="B109" s="13" t="s">
        <v>111</v>
      </c>
      <c r="C109" s="25">
        <v>611.1</v>
      </c>
      <c r="D109" s="25">
        <v>612</v>
      </c>
      <c r="E109" s="25"/>
      <c r="F109" s="25"/>
      <c r="G109" s="25"/>
      <c r="H109" s="25"/>
      <c r="I109" s="25"/>
      <c r="J109" s="25"/>
      <c r="K109" s="25"/>
      <c r="L109" s="25"/>
      <c r="M109" s="25">
        <v>609.1</v>
      </c>
      <c r="N109" s="25">
        <v>617.9</v>
      </c>
      <c r="O109" s="25"/>
      <c r="P109" s="25">
        <v>610.70000000000005</v>
      </c>
      <c r="Q109" s="25"/>
      <c r="R109" s="14" cm="1">
        <f t="array" ref="R109">AVERAGE((LARGE(C109:Q109,{1,2,3,4,5})))</f>
        <v>612.16</v>
      </c>
      <c r="S109" s="28">
        <f>AVERAGE(C109:Q109)</f>
        <v>612.16000000000008</v>
      </c>
      <c r="T109" s="62"/>
    </row>
    <row r="110" spans="1:20" ht="18" customHeight="1" x14ac:dyDescent="0.45">
      <c r="A110" s="13" t="s">
        <v>18</v>
      </c>
      <c r="B110" s="13" t="s">
        <v>40</v>
      </c>
      <c r="C110" s="25">
        <v>602</v>
      </c>
      <c r="D110" s="25">
        <v>603.20000000000005</v>
      </c>
      <c r="E110" s="25">
        <v>603.6</v>
      </c>
      <c r="F110" s="25">
        <v>603.1</v>
      </c>
      <c r="G110" s="25">
        <v>607.9</v>
      </c>
      <c r="H110" s="25">
        <v>609.20000000000005</v>
      </c>
      <c r="I110" s="25"/>
      <c r="J110" s="25">
        <v>615</v>
      </c>
      <c r="K110" s="25"/>
      <c r="L110" s="25"/>
      <c r="M110" s="25">
        <v>601.4</v>
      </c>
      <c r="N110" s="25">
        <v>605</v>
      </c>
      <c r="O110" s="25">
        <v>607.5</v>
      </c>
      <c r="P110" s="25">
        <v>600.9</v>
      </c>
      <c r="Q110" s="25"/>
      <c r="R110" s="14" cm="1">
        <f t="array" ref="R110">AVERAGE((LARGE(C110:Q110,{1,2,3,4,5})))</f>
        <v>608.91999999999996</v>
      </c>
      <c r="S110" s="28">
        <f>AVERAGE(C110:Q110)</f>
        <v>605.34545454545446</v>
      </c>
      <c r="T110" s="3"/>
    </row>
    <row r="111" spans="1:20" ht="18" customHeight="1" x14ac:dyDescent="0.45">
      <c r="A111" s="13" t="s">
        <v>42</v>
      </c>
      <c r="B111" s="13" t="s">
        <v>15</v>
      </c>
      <c r="C111" s="25"/>
      <c r="D111" s="25"/>
      <c r="E111" s="25"/>
      <c r="F111" s="25"/>
      <c r="G111" s="25">
        <v>606.29999999999995</v>
      </c>
      <c r="H111" s="25">
        <v>606.29999999999995</v>
      </c>
      <c r="I111" s="25">
        <v>609.79999999999995</v>
      </c>
      <c r="J111" s="25"/>
      <c r="K111" s="25">
        <v>590.5</v>
      </c>
      <c r="L111" s="25">
        <v>591.29999999999995</v>
      </c>
      <c r="M111" s="25">
        <v>604.79999999999995</v>
      </c>
      <c r="N111" s="25">
        <v>603.29999999999995</v>
      </c>
      <c r="O111" s="25">
        <v>605.4</v>
      </c>
      <c r="P111" s="25"/>
      <c r="Q111" s="25"/>
      <c r="R111" s="14" cm="1">
        <f t="array" ref="R111">AVERAGE((LARGE(C111:Q111,{1,2,3,4,5})))</f>
        <v>606.51999999999987</v>
      </c>
      <c r="S111" s="28">
        <f>AVERAGE(C111:Q111)</f>
        <v>602.21249999999998</v>
      </c>
      <c r="T111" s="3"/>
    </row>
    <row r="112" spans="1:20" ht="18" customHeight="1" x14ac:dyDescent="0.45">
      <c r="A112" s="13" t="s">
        <v>133</v>
      </c>
      <c r="B112" s="13" t="s">
        <v>21</v>
      </c>
      <c r="C112" s="25"/>
      <c r="D112" s="25"/>
      <c r="E112" s="25"/>
      <c r="F112" s="25"/>
      <c r="G112" s="25">
        <v>601.70000000000005</v>
      </c>
      <c r="H112" s="25">
        <v>606.5</v>
      </c>
      <c r="I112" s="25"/>
      <c r="J112" s="25">
        <v>606.5</v>
      </c>
      <c r="K112" s="25">
        <v>603.5</v>
      </c>
      <c r="L112" s="25">
        <v>597.29999999999995</v>
      </c>
      <c r="M112" s="25">
        <v>602.5</v>
      </c>
      <c r="N112" s="25">
        <v>603.20000000000005</v>
      </c>
      <c r="O112" s="25">
        <v>607.79999999999995</v>
      </c>
      <c r="P112" s="25"/>
      <c r="Q112" s="25"/>
      <c r="R112" s="14" cm="1">
        <f t="array" ref="R112">AVERAGE((LARGE(C112:Q112,{1,2,3,4,5})))</f>
        <v>605.5</v>
      </c>
      <c r="S112" s="28">
        <f>AVERAGE(C112:Q112)</f>
        <v>603.625</v>
      </c>
      <c r="T112" s="3"/>
    </row>
    <row r="113" spans="1:20" ht="18" customHeight="1" x14ac:dyDescent="0.45">
      <c r="A113" s="13" t="s">
        <v>31</v>
      </c>
      <c r="B113" s="13" t="s">
        <v>23</v>
      </c>
      <c r="C113" s="25"/>
      <c r="D113" s="25"/>
      <c r="E113" s="25"/>
      <c r="F113" s="25"/>
      <c r="G113" s="25">
        <v>599.20000000000005</v>
      </c>
      <c r="H113" s="25"/>
      <c r="I113" s="25"/>
      <c r="J113" s="25"/>
      <c r="K113" s="25">
        <v>580.79999999999995</v>
      </c>
      <c r="L113" s="25">
        <v>574.6</v>
      </c>
      <c r="M113" s="25">
        <v>590.29999999999995</v>
      </c>
      <c r="N113" s="25">
        <v>600.5</v>
      </c>
      <c r="O113" s="25">
        <v>604.6</v>
      </c>
      <c r="P113" s="25"/>
      <c r="Q113" s="25"/>
      <c r="R113" s="25" cm="1">
        <f t="array" ref="R113">AVERAGE((LARGE(C113:Q113,{1,2,3,4,5})))</f>
        <v>595.07999999999993</v>
      </c>
      <c r="S113" s="28">
        <f>AVERAGE(C113:Q113)</f>
        <v>591.66666666666663</v>
      </c>
      <c r="T113" s="3"/>
    </row>
    <row r="114" spans="1:20" ht="18" customHeight="1" x14ac:dyDescent="0.45">
      <c r="A114" s="13" t="s">
        <v>19</v>
      </c>
      <c r="B114" s="13" t="s">
        <v>2</v>
      </c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>
        <v>611</v>
      </c>
      <c r="N114" s="25">
        <v>609.9</v>
      </c>
      <c r="O114" s="25">
        <v>613.4</v>
      </c>
      <c r="P114" s="25"/>
      <c r="Q114" s="25"/>
      <c r="R114" s="28" t="e" cm="1">
        <f t="array" ref="R114">AVERAGE((LARGE(C114:Q114,{1,2,3,4,5})))</f>
        <v>#NUM!</v>
      </c>
      <c r="S114" s="25">
        <f>AVERAGE(C114:Q114)</f>
        <v>611.43333333333339</v>
      </c>
      <c r="T114" s="3"/>
    </row>
    <row r="115" spans="1:20" ht="18" customHeight="1" x14ac:dyDescent="0.45">
      <c r="A115" s="13" t="s">
        <v>11</v>
      </c>
      <c r="B115" s="13" t="s">
        <v>12</v>
      </c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8" t="e" cm="1">
        <f t="array" ref="R115">AVERAGE((LARGE(C115:Q115,{1,2,3,4,5})))</f>
        <v>#NUM!</v>
      </c>
      <c r="S115" s="28" t="e">
        <f>AVERAGE(C115:Q115)</f>
        <v>#DIV/0!</v>
      </c>
      <c r="T115" s="3"/>
    </row>
    <row r="116" spans="1:20" ht="18" customHeight="1" x14ac:dyDescent="0.45">
      <c r="A116" s="13" t="s">
        <v>64</v>
      </c>
      <c r="B116" s="13" t="s">
        <v>63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8" t="e" cm="1">
        <f t="array" ref="R116">AVERAGE((LARGE(C116:Q116,{1,2,3,4,5})))</f>
        <v>#NUM!</v>
      </c>
      <c r="S116" s="28" t="e">
        <f>AVERAGE(C116:Q116)</f>
        <v>#DIV/0!</v>
      </c>
      <c r="T116" s="3"/>
    </row>
    <row r="118" spans="1:20" ht="18" customHeight="1" x14ac:dyDescent="0.45">
      <c r="A118" s="9"/>
      <c r="B118" s="9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10"/>
      <c r="O118" s="54"/>
      <c r="P118" s="3"/>
    </row>
    <row r="119" spans="1:20" ht="18" customHeight="1" x14ac:dyDescent="0.45">
      <c r="A119" s="6" t="s">
        <v>123</v>
      </c>
      <c r="B119" s="9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10"/>
      <c r="O119" s="54"/>
      <c r="P119" s="3"/>
    </row>
    <row r="120" spans="1:20" ht="18.5" x14ac:dyDescent="0.45">
      <c r="A120" s="12" t="s">
        <v>0</v>
      </c>
      <c r="B120" s="12"/>
      <c r="C120" s="29" t="s">
        <v>119</v>
      </c>
      <c r="D120" s="29" t="s">
        <v>130</v>
      </c>
      <c r="E120" s="29" t="s">
        <v>130</v>
      </c>
      <c r="F120" s="29" t="s">
        <v>142</v>
      </c>
      <c r="G120" s="29" t="s">
        <v>144</v>
      </c>
      <c r="H120" s="29" t="s">
        <v>144</v>
      </c>
      <c r="I120" s="29" t="s">
        <v>149</v>
      </c>
      <c r="J120" s="29"/>
      <c r="K120" s="18" t="s">
        <v>26</v>
      </c>
      <c r="L120" s="26" t="s">
        <v>27</v>
      </c>
      <c r="M120" s="47" t="s">
        <v>122</v>
      </c>
    </row>
    <row r="121" spans="1:20" ht="18.5" x14ac:dyDescent="0.45">
      <c r="A121" s="13" t="s">
        <v>110</v>
      </c>
      <c r="B121" s="13" t="s">
        <v>111</v>
      </c>
      <c r="C121" s="39">
        <v>564</v>
      </c>
      <c r="D121" s="39">
        <v>550</v>
      </c>
      <c r="E121" s="39">
        <v>574</v>
      </c>
      <c r="F121" s="39">
        <v>564</v>
      </c>
      <c r="G121" s="39">
        <v>586</v>
      </c>
      <c r="H121" s="39"/>
      <c r="I121" s="39">
        <v>577</v>
      </c>
      <c r="J121" s="39"/>
      <c r="K121" s="32" cm="1">
        <f t="array" ref="K121">AVERAGE((LARGE(C121:J121,{1,2,3,4,5})))</f>
        <v>573</v>
      </c>
      <c r="L121" s="28">
        <f>AVERAGE(C121:J121)</f>
        <v>569.16666666666663</v>
      </c>
      <c r="M121" s="59"/>
    </row>
    <row r="122" spans="1:20" ht="18.5" x14ac:dyDescent="0.45">
      <c r="A122" s="13"/>
      <c r="B122" s="13"/>
      <c r="C122" s="39"/>
      <c r="D122" s="39"/>
      <c r="E122" s="39"/>
      <c r="F122" s="39"/>
      <c r="G122" s="39"/>
      <c r="H122" s="39"/>
      <c r="I122" s="39"/>
      <c r="J122" s="39"/>
      <c r="K122" s="23" t="e" cm="1">
        <f t="array" ref="K122">AVERAGE((LARGE(C122:J122,{1,2,3,4,5})))</f>
        <v>#NUM!</v>
      </c>
      <c r="L122" s="28" t="e">
        <f>AVERAGE(C122:J122)</f>
        <v>#DIV/0!</v>
      </c>
      <c r="M122" s="42"/>
      <c r="O122" s="42"/>
    </row>
    <row r="123" spans="1:20" ht="18.5" x14ac:dyDescent="0.45">
      <c r="A123" s="13"/>
      <c r="B123" s="13"/>
      <c r="C123" s="39"/>
      <c r="D123" s="39"/>
      <c r="E123" s="39"/>
      <c r="F123" s="39"/>
      <c r="G123" s="39"/>
      <c r="H123" s="39"/>
      <c r="I123" s="39"/>
      <c r="J123" s="39"/>
      <c r="K123" s="23" t="e" cm="1">
        <f t="array" ref="K123">AVERAGE((LARGE(C123:J123,{1,2,3,4,5})))</f>
        <v>#NUM!</v>
      </c>
      <c r="L123" s="28" t="e">
        <f>AVERAGE(C123:J123)</f>
        <v>#DIV/0!</v>
      </c>
    </row>
    <row r="124" spans="1:20" ht="18" customHeight="1" x14ac:dyDescent="0.45">
      <c r="A124" s="6"/>
      <c r="B124" s="9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10"/>
      <c r="O124" s="54"/>
      <c r="P124" s="3"/>
    </row>
    <row r="125" spans="1:20" ht="18" customHeight="1" x14ac:dyDescent="0.45">
      <c r="A125" s="6" t="s">
        <v>124</v>
      </c>
      <c r="B125" s="9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10"/>
      <c r="O125" s="54"/>
      <c r="P125" s="3"/>
    </row>
    <row r="126" spans="1:20" ht="18.5" x14ac:dyDescent="0.45">
      <c r="A126" s="12" t="s">
        <v>0</v>
      </c>
      <c r="B126" s="12"/>
      <c r="C126" s="29" t="s">
        <v>119</v>
      </c>
      <c r="D126" s="29" t="s">
        <v>130</v>
      </c>
      <c r="E126" s="29" t="s">
        <v>142</v>
      </c>
      <c r="F126" s="29" t="s">
        <v>144</v>
      </c>
      <c r="G126" s="29" t="s">
        <v>144</v>
      </c>
      <c r="H126" s="29" t="s">
        <v>149</v>
      </c>
      <c r="I126" s="29"/>
      <c r="J126" s="18" t="s">
        <v>26</v>
      </c>
      <c r="K126" s="26" t="s">
        <v>27</v>
      </c>
      <c r="L126" s="47" t="s">
        <v>121</v>
      </c>
    </row>
    <row r="127" spans="1:20" ht="18.5" x14ac:dyDescent="0.45">
      <c r="A127" s="13" t="s">
        <v>19</v>
      </c>
      <c r="B127" s="13" t="s">
        <v>2</v>
      </c>
      <c r="C127" s="39">
        <v>561</v>
      </c>
      <c r="D127" s="39"/>
      <c r="E127" s="39">
        <v>543</v>
      </c>
      <c r="F127" s="39">
        <v>570</v>
      </c>
      <c r="G127" s="39">
        <v>564</v>
      </c>
      <c r="H127" s="39">
        <v>557</v>
      </c>
      <c r="I127" s="39"/>
      <c r="J127" s="32" cm="1">
        <f t="array" ref="J127">AVERAGE((LARGE(C127:I127,{1,2,3,4,5})))</f>
        <v>559</v>
      </c>
      <c r="K127" s="28">
        <f>AVERAGE(C127:I127)</f>
        <v>559</v>
      </c>
      <c r="L127" s="60"/>
    </row>
    <row r="128" spans="1:20" ht="18.5" x14ac:dyDescent="0.45">
      <c r="A128" s="13"/>
      <c r="B128" s="13"/>
      <c r="C128" s="39"/>
      <c r="D128" s="39"/>
      <c r="E128" s="39"/>
      <c r="F128" s="39"/>
      <c r="G128" s="39"/>
      <c r="H128" s="39"/>
      <c r="I128" s="39"/>
      <c r="J128" s="23" t="e" cm="1">
        <f t="array" ref="J128">AVERAGE((LARGE(C128:I128,{1,2,3,4,5})))</f>
        <v>#NUM!</v>
      </c>
      <c r="K128" s="28" t="e">
        <f>AVERAGE(C128:I128)</f>
        <v>#DIV/0!</v>
      </c>
      <c r="L128" s="42"/>
      <c r="N128" s="42"/>
    </row>
    <row r="129" spans="1:18" ht="18.5" x14ac:dyDescent="0.45">
      <c r="A129" s="13"/>
      <c r="B129" s="13"/>
      <c r="C129" s="39"/>
      <c r="D129" s="39"/>
      <c r="E129" s="39"/>
      <c r="F129" s="39"/>
      <c r="G129" s="39"/>
      <c r="H129" s="39"/>
      <c r="I129" s="39"/>
      <c r="J129" s="23" t="e" cm="1">
        <f t="array" ref="J129">AVERAGE((LARGE(C129:I129,{1,2,3,4,5})))</f>
        <v>#NUM!</v>
      </c>
      <c r="K129" s="28" t="e">
        <f>AVERAGE(C129:I129)</f>
        <v>#DIV/0!</v>
      </c>
    </row>
    <row r="130" spans="1:18" ht="18" customHeight="1" x14ac:dyDescent="0.45">
      <c r="A130" s="9"/>
      <c r="B130" s="9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10"/>
      <c r="O130" s="54"/>
      <c r="P130" s="3"/>
    </row>
    <row r="131" spans="1:18" ht="18" customHeight="1" x14ac:dyDescent="0.45">
      <c r="A131" s="9"/>
      <c r="B131" s="9"/>
      <c r="C131" s="10"/>
      <c r="D131" s="11"/>
      <c r="E131" s="11"/>
      <c r="F131" s="3"/>
      <c r="G131" s="3"/>
      <c r="H131" s="3"/>
    </row>
    <row r="132" spans="1:18" ht="18" customHeight="1" x14ac:dyDescent="0.45">
      <c r="A132" s="6" t="s">
        <v>104</v>
      </c>
      <c r="B132" s="6"/>
      <c r="C132" s="7"/>
      <c r="D132" s="11"/>
      <c r="E132" s="11"/>
      <c r="F132" s="3"/>
      <c r="G132" s="3"/>
      <c r="H132" s="3"/>
    </row>
    <row r="133" spans="1:18" ht="18.5" x14ac:dyDescent="0.45">
      <c r="A133" s="12" t="s">
        <v>0</v>
      </c>
      <c r="B133" s="12"/>
      <c r="C133" s="29" t="s">
        <v>119</v>
      </c>
      <c r="D133" s="29" t="s">
        <v>119</v>
      </c>
      <c r="E133" s="29" t="s">
        <v>126</v>
      </c>
      <c r="F133" s="29" t="s">
        <v>130</v>
      </c>
      <c r="G133" s="29" t="s">
        <v>130</v>
      </c>
      <c r="H133" s="39" t="s">
        <v>134</v>
      </c>
      <c r="I133" s="29" t="s">
        <v>52</v>
      </c>
      <c r="J133" s="29" t="s">
        <v>52</v>
      </c>
      <c r="K133" s="29" t="s">
        <v>142</v>
      </c>
      <c r="L133" s="29" t="s">
        <v>144</v>
      </c>
      <c r="M133" s="29" t="s">
        <v>144</v>
      </c>
      <c r="N133" s="29" t="s">
        <v>149</v>
      </c>
      <c r="O133" s="39"/>
      <c r="P133" s="18" t="s">
        <v>26</v>
      </c>
      <c r="Q133" s="26" t="s">
        <v>27</v>
      </c>
      <c r="R133" s="47" t="s">
        <v>76</v>
      </c>
    </row>
    <row r="134" spans="1:18" ht="18.5" x14ac:dyDescent="0.45">
      <c r="A134" s="13" t="s">
        <v>33</v>
      </c>
      <c r="B134" s="13" t="s">
        <v>34</v>
      </c>
      <c r="C134" s="39">
        <v>608.79999999999995</v>
      </c>
      <c r="D134" s="39">
        <v>605.29999999999995</v>
      </c>
      <c r="E134" s="39"/>
      <c r="F134" s="39">
        <v>618.9</v>
      </c>
      <c r="G134" s="39">
        <v>621.6</v>
      </c>
      <c r="H134" s="39"/>
      <c r="I134" s="39">
        <v>616.29999999999995</v>
      </c>
      <c r="J134" s="39">
        <v>618.70000000000005</v>
      </c>
      <c r="K134" s="39"/>
      <c r="L134" s="39">
        <v>621.5</v>
      </c>
      <c r="M134" s="39">
        <v>619.9</v>
      </c>
      <c r="N134" s="39">
        <v>613.1</v>
      </c>
      <c r="O134" s="39"/>
      <c r="P134" s="32" cm="1">
        <f t="array" ref="P134">AVERAGE((LARGE(C134:O134,{1,2,3,4,5})))</f>
        <v>620.12000000000012</v>
      </c>
      <c r="Q134" s="28">
        <f>AVERAGE(C134:O134)</f>
        <v>616.01111111111106</v>
      </c>
      <c r="R134" s="37"/>
    </row>
    <row r="135" spans="1:18" ht="18.5" x14ac:dyDescent="0.45">
      <c r="A135" s="13" t="s">
        <v>24</v>
      </c>
      <c r="B135" s="13" t="s">
        <v>25</v>
      </c>
      <c r="C135" s="39">
        <v>601.6</v>
      </c>
      <c r="D135" s="39"/>
      <c r="E135" s="39">
        <v>618.20000000000005</v>
      </c>
      <c r="F135" s="39">
        <v>608.29999999999995</v>
      </c>
      <c r="G135" s="39"/>
      <c r="H135" s="39">
        <v>610.1</v>
      </c>
      <c r="I135" s="39">
        <v>610</v>
      </c>
      <c r="J135" s="39">
        <v>590.1</v>
      </c>
      <c r="K135" s="39">
        <v>607.4</v>
      </c>
      <c r="L135" s="39">
        <v>612</v>
      </c>
      <c r="M135" s="39">
        <v>612.9</v>
      </c>
      <c r="N135" s="39">
        <v>605.9</v>
      </c>
      <c r="O135" s="39"/>
      <c r="P135" s="32" cm="1">
        <f t="array" ref="P135">AVERAGE((LARGE(C135:O135,{1,2,3,4,5})))</f>
        <v>612.64</v>
      </c>
      <c r="Q135" s="28">
        <f>AVERAGE(C135:O135)</f>
        <v>607.64999999999986</v>
      </c>
      <c r="R135" s="47"/>
    </row>
    <row r="136" spans="1:18" ht="18.5" x14ac:dyDescent="0.45">
      <c r="A136" s="13" t="s">
        <v>113</v>
      </c>
      <c r="B136" s="13" t="s">
        <v>21</v>
      </c>
      <c r="C136" s="39"/>
      <c r="D136" s="39"/>
      <c r="E136" s="39"/>
      <c r="F136" s="39">
        <v>601.6</v>
      </c>
      <c r="G136" s="39">
        <v>606.5</v>
      </c>
      <c r="H136" s="39"/>
      <c r="I136" s="39">
        <v>594.5</v>
      </c>
      <c r="J136" s="39">
        <v>613.20000000000005</v>
      </c>
      <c r="K136" s="39">
        <v>595.29999999999995</v>
      </c>
      <c r="L136" s="39">
        <v>611.4</v>
      </c>
      <c r="M136" s="39">
        <v>603.6</v>
      </c>
      <c r="N136" s="39"/>
      <c r="O136" s="39"/>
      <c r="P136" s="32" cm="1">
        <f t="array" ref="P136">AVERAGE((LARGE(C136:O136,{1,2,3,4,5})))</f>
        <v>607.26</v>
      </c>
      <c r="Q136" s="28">
        <f>AVERAGE(C136:O136)</f>
        <v>603.72857142857151</v>
      </c>
    </row>
    <row r="137" spans="1:18" ht="18.5" x14ac:dyDescent="0.45">
      <c r="A137" s="13" t="s">
        <v>140</v>
      </c>
      <c r="B137" s="13" t="s">
        <v>57</v>
      </c>
      <c r="C137" s="39"/>
      <c r="D137" s="39"/>
      <c r="E137" s="39"/>
      <c r="F137" s="39"/>
      <c r="G137" s="39"/>
      <c r="H137" s="39"/>
      <c r="I137" s="39">
        <v>572.20000000000005</v>
      </c>
      <c r="J137" s="39">
        <v>584.79999999999995</v>
      </c>
      <c r="K137" s="39"/>
      <c r="L137" s="39">
        <v>607.4</v>
      </c>
      <c r="M137" s="39">
        <v>607.70000000000005</v>
      </c>
      <c r="N137" s="39"/>
      <c r="O137" s="39"/>
      <c r="P137" s="23"/>
      <c r="Q137" s="25">
        <f>AVERAGE(C137:O137)</f>
        <v>593.02500000000009</v>
      </c>
    </row>
    <row r="138" spans="1:18" ht="18.5" x14ac:dyDescent="0.45">
      <c r="A138" s="13" t="s">
        <v>55</v>
      </c>
      <c r="B138" s="13" t="s">
        <v>54</v>
      </c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23" t="e" cm="1">
        <f t="array" ref="P138">AVERAGE((LARGE(C138:O138,{1,2,3,4,5})))</f>
        <v>#NUM!</v>
      </c>
      <c r="Q138" s="28" t="e">
        <f>AVERAGE(C138:O138)</f>
        <v>#DIV/0!</v>
      </c>
    </row>
    <row r="139" spans="1:18" ht="18.5" x14ac:dyDescent="0.45">
      <c r="A139" s="13"/>
      <c r="B139" s="13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23"/>
      <c r="Q139" s="25"/>
    </row>
    <row r="140" spans="1:18" ht="18.5" x14ac:dyDescent="0.45">
      <c r="A140" s="9"/>
      <c r="B140" s="9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54"/>
      <c r="P140" s="54"/>
    </row>
    <row r="141" spans="1:18" ht="18.5" x14ac:dyDescent="0.45">
      <c r="A141" s="9"/>
      <c r="B141" s="9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54"/>
      <c r="P141" s="54"/>
    </row>
    <row r="142" spans="1:18" ht="18.5" x14ac:dyDescent="0.45">
      <c r="A142" s="9"/>
      <c r="B142" s="9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54"/>
      <c r="P142" s="54"/>
    </row>
    <row r="143" spans="1:18" ht="18.5" x14ac:dyDescent="0.45">
      <c r="A143" s="9"/>
      <c r="B143" s="9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54"/>
      <c r="P143" s="54"/>
    </row>
    <row r="144" spans="1:18" ht="18.5" x14ac:dyDescent="0.45">
      <c r="A144" s="9"/>
      <c r="B144" s="9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54"/>
      <c r="P144" s="54"/>
    </row>
    <row r="145" spans="1:10" x14ac:dyDescent="0.35">
      <c r="C145" s="3"/>
      <c r="D145" s="3"/>
      <c r="E145" s="3"/>
      <c r="G145" s="3"/>
      <c r="H145" s="3"/>
    </row>
    <row r="146" spans="1:10" ht="18.5" x14ac:dyDescent="0.45">
      <c r="A146" s="48" t="s">
        <v>77</v>
      </c>
      <c r="E146" t="s">
        <v>59</v>
      </c>
      <c r="J146" s="11"/>
    </row>
    <row r="147" spans="1:10" ht="18.5" x14ac:dyDescent="0.45">
      <c r="J147" s="11"/>
    </row>
  </sheetData>
  <mergeCells count="3">
    <mergeCell ref="A1:I1"/>
    <mergeCell ref="F3:G3"/>
    <mergeCell ref="C3:D3"/>
  </mergeCells>
  <printOptions horizontalCentered="1" verticalCentered="1"/>
  <pageMargins left="0" right="0" top="0" bottom="0" header="0" footer="0"/>
  <pageSetup paperSize="17" scale="26" fitToWidth="0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Brent's Laptop 4-12</dc:creator>
  <cp:lastModifiedBy>Donald Stith</cp:lastModifiedBy>
  <cp:lastPrinted>2025-09-09T15:24:49Z</cp:lastPrinted>
  <dcterms:created xsi:type="dcterms:W3CDTF">2022-02-14T17:06:59Z</dcterms:created>
  <dcterms:modified xsi:type="dcterms:W3CDTF">2026-10-10T19:51:03Z</dcterms:modified>
</cp:coreProperties>
</file>